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583" firstSheet="1" activeTab="1"/>
  </bookViews>
  <sheets>
    <sheet name="Коды программ" sheetId="4" state="hidden" r:id="rId1"/>
    <sheet name="В разрезе ОО" sheetId="6" r:id="rId2"/>
  </sheets>
  <externalReferences>
    <externalReference r:id="rId3"/>
  </externalReferences>
  <definedNames>
    <definedName name="_xlnm._FilterDatabase" localSheetId="1" hidden="1">'В разрезе ОО'!$A$5:$AG$56</definedName>
    <definedName name="_xlnm.Print_Area" localSheetId="1">'В разрезе ОО'!$E$5:$AE$53</definedName>
  </definedNames>
  <calcPr calcId="152511"/>
</workbook>
</file>

<file path=xl/calcChain.xml><?xml version="1.0" encoding="utf-8"?>
<calcChain xmlns="http://schemas.openxmlformats.org/spreadsheetml/2006/main">
  <c r="AG9" i="6" l="1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</calcChain>
</file>

<file path=xl/sharedStrings.xml><?xml version="1.0" encoding="utf-8"?>
<sst xmlns="http://schemas.openxmlformats.org/spreadsheetml/2006/main" count="1497" uniqueCount="1344">
  <si>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</si>
  <si>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</si>
  <si>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</si>
  <si>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</si>
  <si>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</si>
  <si>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</si>
  <si>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</si>
  <si>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</si>
  <si>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</si>
  <si>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</si>
  <si>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</si>
  <si>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</si>
  <si>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</si>
  <si>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</si>
  <si>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</si>
  <si>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</si>
  <si>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</si>
  <si>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</si>
  <si>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</si>
  <si>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</si>
  <si>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</si>
  <si>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</si>
  <si>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</si>
  <si>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</si>
  <si>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</si>
  <si>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</si>
  <si>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</si>
  <si>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</si>
  <si>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</si>
  <si>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</si>
  <si>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</si>
  <si>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</si>
  <si>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</si>
  <si>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</si>
  <si>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</si>
  <si>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</si>
  <si>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</si>
  <si>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</si>
  <si>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</si>
  <si>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</si>
  <si>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</si>
  <si>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</si>
  <si>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</si>
  <si>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</si>
  <si>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</si>
  <si>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</si>
  <si>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</si>
  <si>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</si>
  <si>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</si>
  <si>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</si>
  <si>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</si>
  <si>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</si>
  <si>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</si>
  <si>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</si>
  <si>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</si>
  <si>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</si>
  <si>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</si>
  <si>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</si>
  <si>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</si>
  <si>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</si>
  <si>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</si>
  <si>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</si>
  <si>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</si>
  <si>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</si>
  <si>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</si>
  <si>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</si>
  <si>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</si>
  <si>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</si>
  <si>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</si>
  <si>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</si>
  <si>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</si>
  <si>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</si>
  <si>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</si>
  <si>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</si>
  <si>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</si>
  <si>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</si>
  <si>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</si>
  <si>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</si>
  <si>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</si>
  <si>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</si>
  <si>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</si>
  <si>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</si>
  <si>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</si>
  <si>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</si>
  <si>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</si>
  <si>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</si>
  <si>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</si>
  <si>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</si>
  <si>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</si>
  <si>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</si>
  <si>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</si>
  <si>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</si>
  <si>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</si>
  <si>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</si>
  <si>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</si>
  <si>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</si>
  <si>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</si>
  <si>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</si>
  <si>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</si>
  <si>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</si>
  <si>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</si>
  <si>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</si>
  <si>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</si>
  <si>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</si>
  <si>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</si>
  <si>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</si>
  <si>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</si>
  <si>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</si>
  <si>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</si>
  <si>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</si>
  <si>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</si>
  <si>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</si>
  <si>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</si>
  <si>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</si>
  <si>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</si>
  <si>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</si>
  <si>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</si>
  <si>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</si>
  <si>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</si>
  <si>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</si>
  <si>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</si>
  <si>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</si>
  <si>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</si>
  <si>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</si>
  <si>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</si>
  <si>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</si>
  <si>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</si>
  <si>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</si>
  <si>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</si>
  <si>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</si>
  <si>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</si>
  <si>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</si>
  <si>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</si>
  <si>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</si>
  <si>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</si>
  <si>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</si>
  <si>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</si>
  <si>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</si>
  <si>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</si>
  <si>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</si>
  <si>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</si>
  <si>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</si>
  <si>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</si>
  <si>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</si>
  <si>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</si>
  <si>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</si>
  <si>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</si>
  <si>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</si>
  <si>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</si>
  <si>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</si>
  <si>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</si>
  <si>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</si>
  <si>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</si>
  <si>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</si>
  <si>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</si>
  <si>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</si>
  <si>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</si>
  <si>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</si>
  <si>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</si>
  <si>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</si>
  <si>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</si>
  <si>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</si>
  <si>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</si>
  <si>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</si>
  <si>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</si>
  <si>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</si>
  <si>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</si>
  <si>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</si>
  <si>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</si>
  <si>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</si>
  <si>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</si>
  <si>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</si>
  <si>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</si>
  <si>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</si>
  <si>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</si>
  <si>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</si>
  <si>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</si>
  <si>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</si>
  <si>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</si>
  <si>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</si>
  <si>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</si>
  <si>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</si>
  <si>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</si>
  <si>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</si>
  <si>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</si>
  <si>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</si>
  <si>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</si>
  <si>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</si>
  <si>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</si>
  <si>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</si>
  <si>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</si>
  <si>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</si>
  <si>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</si>
  <si>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</si>
  <si>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</si>
  <si>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</si>
  <si>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</si>
  <si>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</si>
  <si>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</si>
  <si>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</si>
  <si>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</si>
  <si>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</si>
  <si>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</si>
  <si>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</si>
  <si>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</si>
  <si>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</si>
  <si>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</si>
  <si>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</si>
  <si>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</si>
  <si>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</si>
  <si>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</si>
  <si>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</si>
  <si>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</si>
  <si>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</si>
  <si>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</si>
  <si>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</si>
  <si>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</si>
  <si>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</si>
  <si>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</si>
  <si>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</si>
  <si>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</si>
  <si>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</si>
  <si>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</si>
  <si>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</si>
  <si>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</si>
  <si>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</si>
  <si>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</si>
  <si>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</si>
  <si>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</si>
  <si>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</si>
  <si>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</si>
  <si>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</si>
  <si>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</si>
  <si>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</si>
  <si>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</si>
  <si>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</si>
  <si>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</si>
  <si>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</si>
  <si>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</si>
  <si>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</si>
  <si>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</si>
  <si>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</si>
  <si>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</si>
  <si>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</si>
  <si>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</si>
  <si>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</si>
  <si>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</si>
  <si>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</si>
  <si>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</si>
  <si>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</si>
  <si>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</si>
  <si>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</si>
  <si>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</si>
  <si>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</si>
  <si>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</si>
  <si>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</si>
  <si>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</si>
  <si>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</si>
  <si>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</si>
  <si>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</si>
  <si>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</si>
  <si>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</si>
  <si>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</si>
  <si>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</si>
  <si>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</si>
  <si>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</si>
  <si>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</si>
  <si>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</si>
  <si>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</si>
  <si>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</si>
  <si>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</si>
  <si>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</si>
  <si>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</si>
  <si>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</si>
  <si>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</si>
  <si>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</si>
  <si>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</si>
  <si>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</si>
  <si>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</si>
  <si>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</si>
  <si>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</si>
  <si>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</si>
  <si>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</si>
  <si>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</si>
  <si>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</si>
  <si>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</si>
  <si>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</si>
  <si>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</si>
  <si>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</si>
  <si>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</si>
  <si>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</si>
  <si>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</si>
  <si>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</si>
  <si>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</si>
  <si>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</si>
  <si>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</si>
  <si>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</si>
  <si>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</si>
  <si>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</si>
  <si>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</si>
  <si>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</si>
  <si>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</si>
  <si>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</si>
  <si>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</si>
  <si>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</si>
  <si>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</si>
  <si>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</si>
  <si>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</si>
  <si>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</si>
  <si>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</si>
  <si>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</si>
  <si>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</si>
  <si>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</si>
  <si>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</si>
  <si>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</si>
  <si>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</si>
  <si>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</si>
  <si>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</si>
  <si>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</si>
  <si>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</si>
  <si>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</si>
  <si>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</si>
  <si>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</si>
  <si>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</si>
  <si>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</si>
  <si>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</si>
  <si>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</si>
  <si>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</si>
  <si>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</si>
  <si>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</si>
  <si>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</si>
  <si>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</si>
  <si>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</si>
  <si>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</si>
  <si>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</si>
  <si>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</si>
  <si>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</si>
  <si>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</si>
  <si>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</si>
  <si>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</si>
  <si>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</si>
  <si>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</si>
  <si>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</si>
  <si>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</si>
  <si>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</si>
  <si>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</si>
  <si>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</si>
  <si>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</si>
  <si>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</si>
  <si>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</si>
  <si>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</si>
  <si>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</si>
  <si>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</si>
  <si>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</si>
  <si>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</si>
  <si>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</si>
  <si>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</si>
  <si>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</si>
  <si>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</si>
  <si>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</si>
  <si>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</si>
  <si>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</si>
  <si>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</si>
  <si>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</si>
  <si>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</si>
  <si>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</si>
  <si>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</si>
  <si>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</si>
  <si>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</si>
  <si>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</si>
  <si>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</si>
  <si>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</si>
  <si>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</si>
  <si>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</si>
  <si>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</si>
  <si>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</si>
  <si>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</si>
  <si>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</si>
  <si>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</si>
  <si>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</si>
  <si>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</si>
  <si>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</si>
  <si>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</si>
  <si>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</si>
  <si>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</si>
  <si>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</si>
  <si>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</si>
  <si>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</si>
  <si>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</si>
  <si>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</si>
  <si>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</si>
  <si>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</si>
  <si>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</si>
  <si>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</si>
  <si>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</si>
  <si>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</si>
  <si>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</si>
  <si>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</si>
  <si>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</si>
  <si>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</si>
  <si>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</si>
  <si>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</si>
  <si>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</si>
  <si>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</si>
  <si>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</si>
  <si>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</si>
  <si>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</si>
  <si>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</si>
  <si>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</si>
  <si>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</si>
  <si>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</si>
  <si>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</si>
  <si>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</si>
  <si>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</si>
  <si>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</si>
  <si>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</si>
  <si>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</si>
  <si>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</si>
  <si>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</si>
  <si>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</si>
  <si>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</si>
  <si>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</si>
  <si>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</si>
  <si>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</si>
  <si>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</si>
  <si>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</si>
  <si>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</si>
  <si>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</si>
  <si>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</si>
  <si>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</si>
  <si>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</si>
  <si>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</si>
  <si>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</si>
  <si>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</si>
  <si>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</si>
  <si>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</si>
  <si>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</si>
  <si>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</si>
  <si>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</si>
  <si>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</si>
  <si>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</si>
  <si>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</si>
  <si>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</si>
  <si>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</si>
  <si>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</si>
  <si>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</si>
  <si>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</si>
  <si>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</si>
  <si>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</si>
  <si>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</si>
  <si>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</si>
  <si>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</si>
  <si>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</si>
  <si>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</si>
  <si>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</si>
  <si>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</si>
  <si>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</si>
  <si>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</si>
  <si>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</si>
  <si>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</si>
  <si>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</si>
  <si>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</si>
  <si>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</si>
  <si>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</si>
  <si>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</si>
  <si>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</si>
  <si>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</si>
  <si>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</si>
  <si>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</si>
  <si>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</si>
  <si>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</si>
  <si>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</si>
  <si>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</si>
  <si>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</si>
  <si>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</si>
  <si>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</si>
  <si>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</si>
  <si>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</si>
  <si>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</si>
  <si>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</si>
  <si>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</si>
  <si>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</si>
  <si>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</si>
  <si>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</si>
  <si>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</si>
  <si>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</si>
  <si>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</si>
  <si>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</si>
  <si>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</si>
  <si>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</si>
  <si>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</si>
  <si>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</si>
  <si>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</si>
  <si>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</si>
  <si>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</si>
  <si>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</si>
  <si>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</si>
  <si>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</si>
  <si>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</si>
  <si>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</si>
  <si>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</si>
  <si>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</si>
  <si>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</si>
  <si>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</si>
  <si>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</si>
  <si>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</si>
  <si>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</si>
  <si>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</si>
  <si>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</si>
  <si>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</si>
  <si>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</si>
  <si>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</si>
  <si>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</si>
  <si>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</si>
  <si>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</si>
  <si>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</si>
  <si>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</si>
  <si>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</si>
  <si>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</si>
  <si>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</si>
  <si>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</si>
  <si>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</si>
  <si>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</si>
  <si>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</si>
  <si>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</si>
  <si>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</si>
  <si>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</si>
  <si>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</si>
  <si>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</si>
  <si>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</si>
  <si>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</si>
  <si>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</si>
  <si>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</si>
  <si>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</si>
  <si>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</si>
  <si>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</si>
  <si>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</si>
  <si>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</si>
  <si>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</si>
  <si>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</si>
  <si>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</si>
  <si>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</si>
  <si>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</si>
  <si>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</si>
  <si>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</si>
  <si>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</si>
  <si>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</si>
  <si>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</si>
  <si>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</si>
  <si>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</si>
  <si>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</si>
  <si>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</si>
  <si>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</si>
  <si>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</si>
  <si>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</si>
  <si>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</si>
  <si>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</si>
  <si>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</si>
  <si>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</si>
  <si>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</si>
  <si>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</si>
  <si>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</si>
  <si>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</si>
  <si>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</si>
  <si>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</si>
  <si>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</si>
  <si>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</si>
  <si>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</si>
  <si>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</si>
  <si>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</si>
  <si>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</si>
  <si>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</si>
  <si>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</si>
  <si>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</si>
  <si>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</si>
  <si>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</si>
  <si>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</si>
  <si>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</si>
  <si>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</si>
  <si>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</si>
  <si>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</si>
  <si>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</si>
  <si>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</si>
  <si>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</si>
  <si>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</si>
  <si>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</si>
  <si>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</si>
  <si>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</si>
  <si>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</si>
  <si>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</si>
  <si>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</si>
  <si>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</si>
  <si>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</si>
  <si>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</si>
  <si>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</si>
  <si>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</si>
  <si>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</si>
  <si>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</si>
  <si>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</si>
  <si>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</si>
  <si>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</si>
  <si>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</si>
  <si>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</si>
  <si>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</si>
  <si>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</si>
  <si>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</si>
  <si>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</si>
  <si>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</si>
  <si>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</si>
  <si>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</si>
  <si>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</si>
  <si>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</si>
  <si>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</si>
  <si>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</si>
  <si>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</si>
  <si>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</si>
  <si>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</si>
  <si>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</si>
  <si>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</si>
  <si>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</si>
  <si>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</si>
  <si>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</si>
  <si>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</si>
  <si>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</si>
  <si>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</si>
  <si>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</si>
  <si>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</si>
  <si>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</si>
  <si>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</si>
  <si>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</si>
  <si>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</si>
  <si>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</si>
  <si>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</si>
  <si>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</si>
  <si>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</si>
  <si>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</si>
  <si>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</si>
  <si>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</si>
  <si>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</si>
  <si>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</si>
  <si>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</si>
  <si>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</si>
  <si>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</si>
  <si>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</si>
  <si>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</si>
  <si>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</si>
  <si>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</si>
  <si>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</si>
  <si>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</si>
  <si>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</si>
  <si>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</si>
  <si>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</si>
  <si>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</si>
  <si>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</si>
  <si>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</si>
  <si>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</si>
  <si>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</si>
  <si>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</si>
  <si>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</si>
  <si>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</si>
  <si>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</si>
  <si>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</si>
  <si>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</si>
  <si>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</si>
  <si>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</si>
  <si>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</si>
  <si>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</si>
  <si>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</si>
  <si>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</si>
  <si>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</si>
  <si>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</si>
  <si>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</si>
  <si>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</si>
  <si>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</si>
  <si>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</si>
  <si>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</si>
  <si>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</si>
  <si>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</si>
  <si>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</si>
  <si>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</si>
  <si>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</si>
  <si>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</si>
  <si>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</si>
  <si>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</si>
  <si>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</si>
  <si>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</si>
  <si>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</si>
  <si>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</si>
  <si>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</si>
  <si>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</si>
  <si>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</si>
  <si>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</si>
  <si>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</si>
  <si>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</si>
  <si>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</si>
  <si>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</si>
  <si>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</si>
  <si>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</si>
  <si>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</si>
  <si>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</si>
  <si>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</si>
  <si>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</si>
  <si>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</si>
  <si>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</si>
  <si>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</si>
  <si>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</si>
  <si>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</si>
  <si>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</si>
  <si>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</si>
  <si>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</si>
  <si>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</si>
  <si>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</si>
  <si>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</si>
  <si>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</si>
  <si>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</si>
  <si>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</si>
  <si>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</si>
  <si>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</si>
  <si>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</si>
  <si>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</si>
  <si>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</si>
  <si>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</si>
  <si>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</si>
  <si>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</si>
  <si>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</si>
  <si>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</si>
  <si>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</si>
  <si>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</si>
  <si>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</si>
  <si>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</si>
  <si>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</si>
  <si>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</si>
  <si>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</si>
  <si>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</si>
  <si>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</si>
  <si>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</si>
  <si>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</si>
  <si>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</si>
  <si>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</si>
  <si>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</si>
  <si>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</si>
  <si>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</si>
  <si>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</si>
  <si>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</si>
  <si>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</si>
  <si>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</si>
  <si>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</si>
  <si>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</si>
  <si>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</si>
  <si>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</si>
  <si>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</si>
  <si>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</si>
  <si>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</si>
  <si>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</si>
  <si>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</si>
  <si>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</si>
  <si>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</si>
  <si>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</si>
  <si>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</si>
  <si>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</si>
  <si>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</si>
  <si>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</si>
  <si>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</si>
  <si>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</si>
  <si>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</si>
  <si>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</si>
  <si>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</si>
  <si>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</si>
  <si>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</si>
  <si>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</si>
  <si>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</si>
  <si>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</si>
  <si>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</si>
  <si>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</si>
  <si>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</si>
  <si>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</si>
  <si>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</si>
  <si>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</si>
  <si>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</si>
  <si>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</si>
  <si>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</si>
  <si>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</si>
  <si>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</si>
  <si>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</si>
  <si>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</si>
  <si>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</si>
  <si>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</si>
  <si>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</si>
  <si>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</si>
  <si>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</si>
  <si>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</si>
  <si>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</si>
  <si>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</si>
  <si>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</si>
  <si>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</si>
  <si>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</si>
  <si>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</si>
  <si>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</si>
  <si>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</si>
  <si>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</si>
  <si>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</si>
  <si>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</si>
  <si>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</si>
  <si>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</si>
  <si>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</si>
  <si>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</si>
  <si>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</si>
  <si>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</si>
  <si>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</si>
  <si>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</si>
  <si>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</si>
  <si>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</si>
  <si>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</si>
  <si>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</si>
  <si>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</si>
  <si>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</si>
  <si>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</si>
  <si>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</si>
  <si>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</si>
  <si>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</si>
  <si>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</si>
  <si>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</si>
  <si>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</si>
  <si>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</si>
  <si>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</si>
  <si>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</si>
  <si>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</si>
  <si>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</si>
  <si>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</si>
  <si>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</si>
  <si>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</si>
  <si>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</si>
  <si>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</si>
  <si>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</si>
  <si>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</si>
  <si>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</si>
  <si>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</si>
  <si>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</si>
  <si>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</si>
  <si>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</si>
  <si>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</si>
  <si>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</si>
  <si>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</si>
  <si>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</si>
  <si>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</si>
  <si>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</si>
  <si>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</si>
  <si>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</si>
  <si>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</si>
  <si>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</si>
  <si>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</si>
  <si>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</si>
  <si>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</si>
  <si>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</si>
  <si>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</si>
  <si>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</si>
  <si>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</si>
  <si>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</si>
  <si>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</si>
  <si>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</si>
  <si>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</si>
  <si>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</si>
  <si>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</si>
  <si>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</si>
  <si>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</si>
  <si>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</si>
  <si>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</si>
  <si>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</si>
  <si>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</si>
  <si>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</si>
  <si>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</si>
  <si>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</si>
  <si>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</si>
  <si>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</si>
  <si>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</si>
  <si>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</si>
  <si>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</si>
  <si>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</si>
  <si>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</si>
  <si>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</si>
  <si>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</si>
  <si>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</si>
  <si>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</si>
  <si>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</si>
  <si>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</si>
  <si>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</si>
  <si>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</si>
  <si>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</si>
  <si>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</si>
  <si>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</si>
  <si>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</si>
  <si>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</si>
  <si>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</si>
  <si>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</si>
  <si>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</si>
  <si>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</si>
  <si>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</si>
  <si>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</si>
  <si>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</si>
  <si>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</si>
  <si>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</si>
  <si>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</si>
  <si>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</si>
  <si>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</si>
  <si>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</si>
  <si>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</si>
  <si>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</si>
  <si>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</si>
  <si>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</si>
  <si>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</si>
  <si>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</si>
  <si>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</si>
  <si>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</si>
  <si>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</si>
  <si>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</si>
  <si>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</si>
  <si>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</si>
  <si>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</si>
  <si>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</si>
  <si>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</si>
  <si>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</si>
  <si>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</si>
  <si>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</si>
  <si>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</si>
  <si>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</si>
  <si>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</si>
  <si>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</si>
  <si>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</si>
  <si>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</si>
  <si>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</si>
  <si>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</si>
  <si>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</si>
  <si>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</si>
  <si>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</si>
  <si>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</si>
  <si>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</si>
  <si>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</si>
  <si>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</si>
  <si>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</si>
  <si>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</si>
  <si>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</si>
  <si>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</si>
  <si>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</si>
  <si>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</si>
  <si>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</si>
  <si>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</si>
  <si>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</si>
  <si>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</si>
  <si>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</si>
  <si>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</si>
  <si>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</si>
  <si>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</si>
  <si>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</si>
  <si>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</si>
  <si>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</si>
  <si>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</si>
  <si>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</si>
  <si>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</si>
  <si>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</si>
  <si>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</si>
  <si>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</si>
  <si>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</si>
  <si>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</si>
  <si>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</si>
  <si>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</si>
  <si>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</si>
  <si>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</si>
  <si>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</si>
  <si>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</si>
  <si>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</si>
  <si>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</si>
  <si>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</si>
  <si>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</si>
  <si>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</si>
  <si>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</si>
  <si>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</si>
  <si>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</si>
  <si>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</si>
  <si>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</si>
  <si>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</si>
  <si>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</si>
  <si>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</si>
  <si>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</si>
  <si>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</si>
  <si>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</si>
  <si>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</si>
  <si>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</si>
  <si>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</si>
  <si>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</si>
  <si>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</si>
  <si>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</si>
  <si>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</si>
  <si>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</si>
  <si>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</si>
  <si>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</si>
  <si>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</si>
  <si>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</si>
  <si>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</si>
  <si>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</si>
  <si>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</si>
  <si>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</si>
  <si>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</si>
  <si>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</si>
  <si>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</si>
  <si>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</si>
  <si>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</si>
  <si>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</si>
  <si>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</si>
  <si>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</si>
  <si>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</si>
  <si>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</si>
  <si>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</si>
  <si>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</si>
  <si>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</si>
  <si>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</si>
  <si>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</si>
  <si>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</si>
  <si>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</si>
  <si>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</si>
  <si>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</si>
  <si>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</si>
  <si>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</si>
  <si>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</si>
  <si>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</si>
  <si>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</si>
  <si>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</si>
  <si>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</si>
  <si>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</si>
  <si>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</si>
  <si>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</si>
  <si>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</si>
  <si>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</si>
  <si>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</si>
  <si>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</si>
  <si>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</si>
  <si>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</si>
  <si>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</si>
  <si>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</si>
  <si>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</si>
  <si>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</si>
  <si>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</si>
  <si>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</si>
  <si>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</si>
  <si>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</si>
  <si>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</si>
  <si>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</si>
  <si>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</si>
  <si>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</si>
  <si>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</si>
  <si>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</si>
  <si>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</si>
  <si>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</si>
  <si>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</si>
  <si>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</si>
  <si>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</si>
  <si>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</si>
  <si>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</si>
  <si>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</si>
  <si>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</si>
  <si>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</si>
  <si>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</si>
  <si>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</si>
  <si>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</si>
  <si>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</si>
  <si>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</si>
  <si>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</si>
  <si>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</si>
  <si>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</si>
  <si>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</si>
  <si>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</si>
  <si>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</si>
  <si>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</si>
  <si>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</si>
  <si>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</si>
  <si>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</si>
  <si>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</si>
  <si>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</si>
  <si>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</si>
  <si>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</si>
  <si>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</si>
  <si>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</si>
  <si>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</si>
  <si>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</si>
  <si>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</si>
  <si>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</si>
  <si>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</si>
  <si>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</si>
  <si>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</si>
  <si>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</si>
  <si>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</si>
  <si>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</si>
  <si>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</si>
  <si>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</si>
  <si>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</si>
  <si>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</si>
  <si>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</si>
  <si>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</si>
  <si>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</si>
  <si>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</si>
  <si>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</si>
  <si>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</si>
  <si>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</si>
  <si>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</si>
  <si>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</si>
  <si>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</si>
  <si>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</si>
  <si>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</si>
  <si>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</si>
  <si>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</si>
  <si>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</si>
  <si>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</si>
  <si>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</si>
  <si>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</si>
  <si>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</si>
  <si>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</si>
  <si>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</si>
  <si>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</si>
  <si>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</si>
  <si>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</si>
  <si>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</si>
  <si>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</si>
  <si>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</si>
  <si>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</si>
  <si>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</si>
  <si>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</si>
  <si>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</si>
  <si>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</si>
  <si>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</si>
  <si>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</si>
  <si>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</si>
  <si>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</si>
  <si>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</si>
  <si>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</si>
  <si>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</si>
  <si>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</si>
  <si>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</si>
  <si>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</si>
  <si>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</si>
  <si>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</si>
  <si>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</si>
  <si>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</si>
  <si>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</si>
  <si>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</si>
  <si>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</si>
  <si>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</si>
  <si>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</si>
  <si>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</si>
  <si>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</si>
  <si>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</si>
  <si>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</si>
  <si>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</si>
  <si>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</si>
  <si>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</si>
  <si>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</si>
  <si>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</si>
  <si>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</si>
  <si>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</si>
  <si>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</si>
  <si>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</si>
  <si>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</si>
  <si>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</si>
  <si>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</si>
  <si>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</si>
  <si>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</si>
  <si>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</si>
  <si>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</si>
  <si>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</si>
  <si>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</si>
  <si>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</si>
  <si>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</si>
  <si>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</si>
  <si>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</si>
  <si>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</si>
  <si>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</si>
  <si>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</si>
  <si>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</si>
  <si>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</si>
  <si>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</si>
  <si>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</si>
  <si>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</si>
  <si>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</si>
  <si>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</si>
  <si>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</si>
  <si>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</si>
  <si>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</si>
  <si>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</si>
  <si>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</si>
  <si>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</si>
  <si>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</si>
  <si>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</si>
  <si>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</si>
  <si>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</si>
  <si>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</si>
  <si>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</si>
  <si>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</si>
  <si>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</si>
  <si>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</si>
  <si>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</si>
  <si>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</si>
  <si>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</si>
  <si>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</si>
  <si>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</si>
  <si>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</si>
  <si>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</si>
  <si>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</si>
  <si>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</si>
  <si>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</si>
  <si>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</si>
  <si>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</si>
  <si>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</si>
  <si>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</si>
  <si>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</si>
  <si>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</si>
  <si>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</si>
  <si>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</si>
  <si>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</si>
  <si>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</si>
  <si>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</si>
  <si>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</si>
  <si>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</si>
  <si>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</si>
  <si>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</si>
  <si>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</si>
  <si>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</si>
  <si>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</si>
  <si>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</si>
  <si>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</si>
  <si>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</si>
  <si>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</si>
  <si>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</si>
  <si>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</si>
  <si>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</si>
  <si>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</si>
  <si>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</si>
  <si>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</si>
  <si>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</si>
  <si>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</si>
  <si>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</si>
  <si>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</si>
  <si>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</si>
  <si>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</si>
  <si>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</si>
  <si>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</si>
  <si>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</si>
  <si>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</si>
  <si>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</si>
  <si>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</si>
  <si>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</si>
  <si>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</si>
  <si>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</si>
  <si>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</si>
  <si>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</si>
  <si>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</si>
  <si>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</si>
  <si>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</si>
  <si>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</si>
  <si>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</si>
  <si>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</si>
  <si>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</si>
  <si>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</si>
  <si>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</si>
  <si>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</si>
  <si>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</si>
  <si>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</si>
  <si>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</si>
  <si>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</si>
  <si>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</si>
  <si>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</si>
  <si>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</si>
  <si>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</si>
  <si>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</si>
  <si>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</si>
  <si>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</si>
  <si>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</si>
  <si>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</si>
  <si>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</si>
  <si>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</si>
  <si>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</si>
  <si>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</si>
  <si>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</si>
  <si>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</si>
  <si>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</si>
  <si>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</si>
  <si>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</si>
  <si>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</si>
  <si>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</si>
  <si>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</si>
  <si>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</si>
  <si>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</si>
  <si>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</si>
  <si>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</si>
  <si>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</si>
  <si>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</si>
  <si>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</si>
  <si>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</si>
  <si>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</si>
  <si>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</si>
  <si>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</si>
  <si>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</si>
  <si>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</si>
  <si>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</si>
  <si>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</si>
  <si>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</si>
  <si>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</si>
  <si>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</si>
  <si>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</si>
  <si>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</si>
  <si>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</si>
  <si>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</si>
  <si>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</si>
  <si>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</si>
  <si>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</si>
  <si>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</si>
  <si>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</si>
  <si>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</si>
  <si>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</si>
  <si>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</si>
  <si>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</si>
  <si>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</si>
  <si>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</si>
  <si>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</si>
  <si>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</si>
  <si>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</si>
  <si>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</si>
  <si>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</si>
  <si>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</si>
  <si>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</si>
  <si>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</si>
  <si>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</si>
  <si>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</si>
  <si>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</si>
  <si>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</si>
  <si>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</si>
  <si>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</si>
  <si>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</si>
  <si>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</si>
  <si>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</si>
  <si>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</si>
  <si>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</si>
  <si>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</si>
  <si>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
Ячейки кода профессии/специальности- только "Текстовый"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</si>
  <si>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Наименование образовательной организации</t>
  </si>
  <si>
    <t>ГАПОУ "Липецкий медицинский колледж"</t>
  </si>
  <si>
    <t>Усманский филиал ГАПОУ "Липецкий медицинский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</si>
</sst>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7.7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6" fillId="0" borderId="0"/>
    <xf numFmtId="0" fontId="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7" fillId="0" borderId="0" xfId="0" applyFont="1"/>
    <xf numFmtId="0" fontId="8" fillId="0" borderId="0" xfId="1" applyFont="1"/>
    <xf numFmtId="0" fontId="10" fillId="0" borderId="0" xfId="1" applyFont="1"/>
    <xf numFmtId="0" fontId="10" fillId="0" borderId="0" xfId="1" applyFont="1" applyAlignment="1">
      <alignment horizontal="center" vertical="center"/>
    </xf>
    <xf numFmtId="0" fontId="10" fillId="0" borderId="1" xfId="1" applyFont="1" applyBorder="1" applyAlignment="1">
      <alignment vertical="top" wrapText="1"/>
    </xf>
    <xf numFmtId="49" fontId="10" fillId="0" borderId="1" xfId="1" applyNumberFormat="1" applyFont="1" applyBorder="1" applyAlignment="1">
      <alignment horizontal="center" vertical="top"/>
    </xf>
    <xf numFmtId="0" fontId="15" fillId="2" borderId="1" xfId="0" applyFont="1" applyFill="1" applyBorder="1" applyAlignment="1">
      <alignment horizontal="left" vertical="top"/>
    </xf>
    <xf numFmtId="49" fontId="10" fillId="0" borderId="3" xfId="1" applyNumberFormat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49" fontId="10" fillId="0" borderId="8" xfId="1" applyNumberFormat="1" applyFont="1" applyBorder="1" applyAlignment="1">
      <alignment horizontal="center" vertical="top" wrapText="1"/>
    </xf>
    <xf numFmtId="49" fontId="10" fillId="0" borderId="6" xfId="1" applyNumberFormat="1" applyFont="1" applyBorder="1" applyAlignment="1">
      <alignment horizontal="center" vertical="top" wrapText="1"/>
    </xf>
    <xf numFmtId="49" fontId="10" fillId="2" borderId="6" xfId="1" applyNumberFormat="1" applyFont="1" applyFill="1" applyBorder="1" applyAlignment="1">
      <alignment horizontal="center" vertical="top" wrapText="1"/>
    </xf>
    <xf numFmtId="49" fontId="11" fillId="0" borderId="3" xfId="1" applyNumberFormat="1" applyFont="1" applyBorder="1" applyAlignment="1">
      <alignment horizontal="center" vertical="top" wrapText="1"/>
    </xf>
    <xf numFmtId="0" fontId="8" fillId="0" borderId="0" xfId="1" applyFont="1" applyAlignment="1">
      <alignment horizontal="right"/>
    </xf>
    <xf numFmtId="0" fontId="10" fillId="0" borderId="6" xfId="1" applyFont="1" applyBorder="1" applyAlignment="1">
      <alignment horizontal="center" vertical="top" wrapText="1"/>
    </xf>
    <xf numFmtId="49" fontId="10" fillId="0" borderId="1" xfId="1" applyNumberFormat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49" fontId="10" fillId="0" borderId="1" xfId="1" applyNumberFormat="1" applyFont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top" wrapText="1"/>
    </xf>
    <xf numFmtId="49" fontId="10" fillId="4" borderId="1" xfId="1" applyNumberFormat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horizontal="left" vertical="top" wrapText="1"/>
    </xf>
    <xf numFmtId="49" fontId="10" fillId="0" borderId="1" xfId="1" applyNumberFormat="1" applyFont="1" applyFill="1" applyBorder="1" applyAlignment="1">
      <alignment horizontal="center" vertical="top"/>
    </xf>
    <xf numFmtId="0" fontId="10" fillId="0" borderId="1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horizontal="right"/>
    </xf>
    <xf numFmtId="1" fontId="8" fillId="0" borderId="0" xfId="1" applyNumberFormat="1" applyFont="1"/>
    <xf numFmtId="0" fontId="8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10" fillId="0" borderId="1" xfId="9" applyNumberFormat="1" applyFont="1" applyBorder="1" applyAlignment="1">
      <alignment horizontal="center" vertical="center"/>
    </xf>
    <xf numFmtId="1" fontId="10" fillId="2" borderId="1" xfId="9" applyNumberFormat="1" applyFont="1" applyFill="1" applyBorder="1" applyAlignment="1">
      <alignment horizontal="center" vertical="center"/>
    </xf>
    <xf numFmtId="1" fontId="10" fillId="5" borderId="1" xfId="9" applyNumberFormat="1" applyFont="1" applyFill="1" applyBorder="1" applyAlignment="1">
      <alignment horizontal="center" vertical="center"/>
    </xf>
    <xf numFmtId="1" fontId="10" fillId="0" borderId="1" xfId="9" applyNumberFormat="1" applyFont="1" applyFill="1" applyBorder="1" applyAlignment="1">
      <alignment horizontal="center" vertical="center"/>
    </xf>
    <xf numFmtId="0" fontId="8" fillId="0" borderId="0" xfId="1" applyFont="1" applyFill="1"/>
    <xf numFmtId="49" fontId="10" fillId="0" borderId="6" xfId="1" applyNumberFormat="1" applyFont="1" applyFill="1" applyBorder="1" applyAlignment="1">
      <alignment horizontal="center" vertical="top" wrapText="1"/>
    </xf>
    <xf numFmtId="1" fontId="8" fillId="0" borderId="0" xfId="1" applyNumberFormat="1" applyFont="1" applyFill="1"/>
    <xf numFmtId="0" fontId="8" fillId="0" borderId="0" xfId="1" applyFont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top" wrapText="1"/>
    </xf>
    <xf numFmtId="0" fontId="14" fillId="0" borderId="0" xfId="2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4" fillId="0" borderId="9" xfId="1" applyFont="1" applyBorder="1" applyAlignment="1">
      <alignment horizontal="center"/>
    </xf>
    <xf numFmtId="0" fontId="10" fillId="0" borderId="1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49" fontId="10" fillId="0" borderId="1" xfId="1" applyNumberFormat="1" applyFont="1" applyBorder="1" applyAlignment="1">
      <alignment horizontal="center" vertical="top" wrapText="1"/>
    </xf>
    <xf numFmtId="49" fontId="14" fillId="0" borderId="5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1" fontId="10" fillId="6" borderId="1" xfId="9" applyNumberFormat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 wrapText="1"/>
    </xf>
  </cellXfs>
  <cellStyles count="11">
    <cellStyle name="Гиперссылка 2" xfId="3"/>
    <cellStyle name="Обычный" xfId="0" builtinId="0"/>
    <cellStyle name="Обычный 2" xfId="1"/>
    <cellStyle name="Обычный 2 2" xfId="2"/>
    <cellStyle name="Обычный 2 2 2" xfId="5"/>
    <cellStyle name="Обычный 2 2 3" xfId="8"/>
    <cellStyle name="Обычный 2 3" xfId="6"/>
    <cellStyle name="Обычный 2 4" xfId="4"/>
    <cellStyle name="Обычный 2 5" xfId="7"/>
    <cellStyle name="Обычный 2 6" xfId="9"/>
    <cellStyle name="Обычный 2 7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45;&#1058;/Documents/&#1060;&#1072;&#1081;&#1083;&#1099;%20Mail.Ru%20&#1040;&#1075;&#1077;&#1085;&#1090;&#1072;/zhdanova@lipetsk-lmk.ru/&#1047;&#1072;&#1087;&#1088;&#1086;&#1089;_&#1079;&#1072;&#1085;&#1103;&#1090;&#1086;&#1089;&#1090;&#1100;%20&#1074;&#1099;&#1087;&#1091;&#1089;&#1082;%202021_%20&#1055;&#1054;&#1054;%20&#1054;&#1054;&#1042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 refreshError="1"/>
      <sheetData sheetId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7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7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7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7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7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7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7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7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7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7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7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7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7" t="s">
        <v>608</v>
      </c>
    </row>
    <row r="15" spans="1:11" x14ac:dyDescent="0.25">
      <c r="A15" s="1" t="s">
        <v>32</v>
      </c>
      <c r="B15" t="s">
        <v>755</v>
      </c>
      <c r="G15" s="7" t="s">
        <v>609</v>
      </c>
    </row>
    <row r="16" spans="1:11" x14ac:dyDescent="0.25">
      <c r="A16" s="1" t="s">
        <v>33</v>
      </c>
      <c r="B16" t="s">
        <v>756</v>
      </c>
      <c r="G16" s="7" t="s">
        <v>610</v>
      </c>
    </row>
    <row r="17" spans="1:7" x14ac:dyDescent="0.25">
      <c r="A17" s="1" t="s">
        <v>34</v>
      </c>
      <c r="B17" t="s">
        <v>757</v>
      </c>
      <c r="G17" s="7" t="s">
        <v>611</v>
      </c>
    </row>
    <row r="18" spans="1:7" x14ac:dyDescent="0.25">
      <c r="A18" s="1" t="s">
        <v>35</v>
      </c>
      <c r="B18" t="s">
        <v>758</v>
      </c>
      <c r="G18" s="7" t="s">
        <v>612</v>
      </c>
    </row>
    <row r="19" spans="1:7" x14ac:dyDescent="0.25">
      <c r="A19" s="1" t="s">
        <v>36</v>
      </c>
      <c r="B19" t="s">
        <v>759</v>
      </c>
      <c r="G19" s="7" t="s">
        <v>613</v>
      </c>
    </row>
    <row r="20" spans="1:7" x14ac:dyDescent="0.25">
      <c r="A20" s="1" t="s">
        <v>37</v>
      </c>
      <c r="B20" t="s">
        <v>760</v>
      </c>
      <c r="G20" s="7" t="s">
        <v>614</v>
      </c>
    </row>
    <row r="21" spans="1:7" x14ac:dyDescent="0.25">
      <c r="A21" s="1" t="s">
        <v>38</v>
      </c>
      <c r="B21" t="s">
        <v>761</v>
      </c>
      <c r="G21" s="7" t="s">
        <v>615</v>
      </c>
    </row>
    <row r="22" spans="1:7" x14ac:dyDescent="0.25">
      <c r="A22" s="1" t="s">
        <v>39</v>
      </c>
      <c r="B22" t="s">
        <v>762</v>
      </c>
      <c r="G22" s="7" t="s">
        <v>616</v>
      </c>
    </row>
    <row r="23" spans="1:7" x14ac:dyDescent="0.25">
      <c r="A23" s="1" t="s">
        <v>40</v>
      </c>
      <c r="B23" t="s">
        <v>763</v>
      </c>
      <c r="G23" s="7" t="s">
        <v>617</v>
      </c>
    </row>
    <row r="24" spans="1:7" x14ac:dyDescent="0.25">
      <c r="A24" s="1" t="s">
        <v>41</v>
      </c>
      <c r="B24" t="s">
        <v>764</v>
      </c>
      <c r="G24" s="7" t="s">
        <v>618</v>
      </c>
    </row>
    <row r="25" spans="1:7" x14ac:dyDescent="0.25">
      <c r="A25" s="1" t="s">
        <v>42</v>
      </c>
      <c r="B25" t="s">
        <v>765</v>
      </c>
      <c r="G25" s="7" t="s">
        <v>619</v>
      </c>
    </row>
    <row r="26" spans="1:7" x14ac:dyDescent="0.25">
      <c r="A26" s="1" t="s">
        <v>43</v>
      </c>
      <c r="B26" t="s">
        <v>766</v>
      </c>
      <c r="G26" s="7" t="s">
        <v>620</v>
      </c>
    </row>
    <row r="27" spans="1:7" x14ac:dyDescent="0.25">
      <c r="A27" s="1" t="s">
        <v>44</v>
      </c>
      <c r="B27" t="s">
        <v>767</v>
      </c>
      <c r="G27" s="7" t="s">
        <v>621</v>
      </c>
    </row>
    <row r="28" spans="1:7" x14ac:dyDescent="0.25">
      <c r="A28" s="1" t="s">
        <v>45</v>
      </c>
      <c r="B28" t="s">
        <v>768</v>
      </c>
      <c r="G28" s="7" t="s">
        <v>622</v>
      </c>
    </row>
    <row r="29" spans="1:7" x14ac:dyDescent="0.25">
      <c r="A29" s="1" t="s">
        <v>46</v>
      </c>
      <c r="B29" t="s">
        <v>769</v>
      </c>
      <c r="G29" s="7" t="s">
        <v>623</v>
      </c>
    </row>
    <row r="30" spans="1:7" x14ac:dyDescent="0.25">
      <c r="A30" s="1" t="s">
        <v>47</v>
      </c>
      <c r="B30" t="s">
        <v>770</v>
      </c>
      <c r="G30" s="7" t="s">
        <v>624</v>
      </c>
    </row>
    <row r="31" spans="1:7" x14ac:dyDescent="0.25">
      <c r="A31" s="1" t="s">
        <v>48</v>
      </c>
      <c r="B31" t="s">
        <v>771</v>
      </c>
      <c r="G31" s="7" t="s">
        <v>625</v>
      </c>
    </row>
    <row r="32" spans="1:7" x14ac:dyDescent="0.25">
      <c r="A32" s="1" t="s">
        <v>49</v>
      </c>
      <c r="B32" t="s">
        <v>772</v>
      </c>
      <c r="G32" s="7" t="s">
        <v>626</v>
      </c>
    </row>
    <row r="33" spans="1:7" x14ac:dyDescent="0.25">
      <c r="A33" s="1" t="s">
        <v>50</v>
      </c>
      <c r="B33" t="s">
        <v>773</v>
      </c>
      <c r="G33" s="7" t="s">
        <v>627</v>
      </c>
    </row>
    <row r="34" spans="1:7" x14ac:dyDescent="0.25">
      <c r="A34" s="1" t="s">
        <v>51</v>
      </c>
      <c r="B34" t="s">
        <v>774</v>
      </c>
      <c r="G34" s="7" t="s">
        <v>16</v>
      </c>
    </row>
    <row r="35" spans="1:7" x14ac:dyDescent="0.25">
      <c r="A35" s="1" t="s">
        <v>52</v>
      </c>
      <c r="B35" t="s">
        <v>775</v>
      </c>
      <c r="G35" s="7" t="s">
        <v>628</v>
      </c>
    </row>
    <row r="36" spans="1:7" x14ac:dyDescent="0.25">
      <c r="A36" s="1" t="s">
        <v>53</v>
      </c>
      <c r="B36" t="s">
        <v>776</v>
      </c>
      <c r="G36" s="7" t="s">
        <v>629</v>
      </c>
    </row>
    <row r="37" spans="1:7" x14ac:dyDescent="0.25">
      <c r="A37" s="1" t="s">
        <v>54</v>
      </c>
      <c r="B37" t="s">
        <v>777</v>
      </c>
      <c r="G37" s="7" t="s">
        <v>630</v>
      </c>
    </row>
    <row r="38" spans="1:7" x14ac:dyDescent="0.25">
      <c r="A38" s="1" t="s">
        <v>55</v>
      </c>
      <c r="B38" t="s">
        <v>778</v>
      </c>
      <c r="G38" s="7" t="s">
        <v>631</v>
      </c>
    </row>
    <row r="39" spans="1:7" x14ac:dyDescent="0.25">
      <c r="A39" s="1" t="s">
        <v>56</v>
      </c>
      <c r="B39" t="s">
        <v>779</v>
      </c>
      <c r="G39" s="7" t="s">
        <v>632</v>
      </c>
    </row>
    <row r="40" spans="1:7" x14ac:dyDescent="0.25">
      <c r="A40" s="1" t="s">
        <v>57</v>
      </c>
      <c r="B40" t="s">
        <v>780</v>
      </c>
      <c r="G40" s="7" t="s">
        <v>633</v>
      </c>
    </row>
    <row r="41" spans="1:7" x14ac:dyDescent="0.25">
      <c r="A41" s="1" t="s">
        <v>58</v>
      </c>
      <c r="B41" t="s">
        <v>781</v>
      </c>
      <c r="G41" s="7" t="s">
        <v>634</v>
      </c>
    </row>
    <row r="42" spans="1:7" x14ac:dyDescent="0.25">
      <c r="A42" s="1" t="s">
        <v>59</v>
      </c>
      <c r="B42" t="s">
        <v>782</v>
      </c>
      <c r="G42" s="7" t="s">
        <v>635</v>
      </c>
    </row>
    <row r="43" spans="1:7" x14ac:dyDescent="0.25">
      <c r="A43" s="1" t="s">
        <v>60</v>
      </c>
      <c r="B43" t="s">
        <v>783</v>
      </c>
      <c r="G43" s="7" t="s">
        <v>636</v>
      </c>
    </row>
    <row r="44" spans="1:7" x14ac:dyDescent="0.25">
      <c r="A44" s="1" t="s">
        <v>61</v>
      </c>
      <c r="B44" t="s">
        <v>784</v>
      </c>
      <c r="G44" s="7" t="s">
        <v>637</v>
      </c>
    </row>
    <row r="45" spans="1:7" x14ac:dyDescent="0.25">
      <c r="A45" s="1" t="s">
        <v>62</v>
      </c>
      <c r="B45" t="s">
        <v>785</v>
      </c>
      <c r="G45" s="7" t="s">
        <v>638</v>
      </c>
    </row>
    <row r="46" spans="1:7" x14ac:dyDescent="0.25">
      <c r="A46" s="1" t="s">
        <v>63</v>
      </c>
      <c r="B46" t="s">
        <v>786</v>
      </c>
      <c r="G46" s="7" t="s">
        <v>639</v>
      </c>
    </row>
    <row r="47" spans="1:7" x14ac:dyDescent="0.25">
      <c r="A47" s="1" t="s">
        <v>64</v>
      </c>
      <c r="B47" t="s">
        <v>787</v>
      </c>
      <c r="G47" s="7" t="s">
        <v>640</v>
      </c>
    </row>
    <row r="48" spans="1:7" x14ac:dyDescent="0.25">
      <c r="A48" s="1" t="s">
        <v>65</v>
      </c>
      <c r="B48" t="s">
        <v>788</v>
      </c>
      <c r="G48" s="7" t="s">
        <v>641</v>
      </c>
    </row>
    <row r="49" spans="1:7" x14ac:dyDescent="0.25">
      <c r="A49" s="1" t="s">
        <v>66</v>
      </c>
      <c r="B49" t="s">
        <v>789</v>
      </c>
      <c r="G49" s="7" t="s">
        <v>642</v>
      </c>
    </row>
    <row r="50" spans="1:7" x14ac:dyDescent="0.25">
      <c r="A50" s="1" t="s">
        <v>67</v>
      </c>
      <c r="B50" t="s">
        <v>790</v>
      </c>
      <c r="G50" s="7" t="s">
        <v>643</v>
      </c>
    </row>
    <row r="51" spans="1:7" x14ac:dyDescent="0.25">
      <c r="A51" s="1" t="s">
        <v>68</v>
      </c>
      <c r="B51" t="s">
        <v>791</v>
      </c>
      <c r="G51" s="7" t="s">
        <v>644</v>
      </c>
    </row>
    <row r="52" spans="1:7" x14ac:dyDescent="0.25">
      <c r="A52" s="1" t="s">
        <v>69</v>
      </c>
      <c r="B52" t="s">
        <v>792</v>
      </c>
      <c r="G52" s="7" t="s">
        <v>645</v>
      </c>
    </row>
    <row r="53" spans="1:7" x14ac:dyDescent="0.25">
      <c r="A53" s="1" t="s">
        <v>70</v>
      </c>
      <c r="B53" t="s">
        <v>793</v>
      </c>
      <c r="G53" s="7" t="s">
        <v>646</v>
      </c>
    </row>
    <row r="54" spans="1:7" x14ac:dyDescent="0.25">
      <c r="A54" s="1" t="s">
        <v>71</v>
      </c>
      <c r="B54" t="s">
        <v>794</v>
      </c>
      <c r="G54" s="7" t="s">
        <v>647</v>
      </c>
    </row>
    <row r="55" spans="1:7" x14ac:dyDescent="0.25">
      <c r="A55" s="1" t="s">
        <v>72</v>
      </c>
      <c r="B55" t="s">
        <v>795</v>
      </c>
      <c r="G55" s="7" t="s">
        <v>648</v>
      </c>
    </row>
    <row r="56" spans="1:7" x14ac:dyDescent="0.25">
      <c r="A56" s="1" t="s">
        <v>73</v>
      </c>
      <c r="B56" t="s">
        <v>796</v>
      </c>
      <c r="G56" s="7" t="s">
        <v>649</v>
      </c>
    </row>
    <row r="57" spans="1:7" x14ac:dyDescent="0.25">
      <c r="A57" s="1" t="s">
        <v>74</v>
      </c>
      <c r="B57" t="s">
        <v>797</v>
      </c>
      <c r="G57" s="7" t="s">
        <v>650</v>
      </c>
    </row>
    <row r="58" spans="1:7" x14ac:dyDescent="0.25">
      <c r="A58" s="1" t="s">
        <v>75</v>
      </c>
      <c r="B58" t="s">
        <v>798</v>
      </c>
      <c r="G58" s="7" t="s">
        <v>651</v>
      </c>
    </row>
    <row r="59" spans="1:7" x14ac:dyDescent="0.25">
      <c r="A59" s="1" t="s">
        <v>76</v>
      </c>
      <c r="B59" t="s">
        <v>799</v>
      </c>
      <c r="G59" s="7" t="s">
        <v>652</v>
      </c>
    </row>
    <row r="60" spans="1:7" x14ac:dyDescent="0.25">
      <c r="A60" s="1" t="s">
        <v>77</v>
      </c>
      <c r="B60" t="s">
        <v>800</v>
      </c>
      <c r="G60" s="7" t="s">
        <v>680</v>
      </c>
    </row>
    <row r="61" spans="1:7" x14ac:dyDescent="0.25">
      <c r="A61" s="1" t="s">
        <v>78</v>
      </c>
      <c r="B61" t="s">
        <v>801</v>
      </c>
      <c r="G61" s="7" t="s">
        <v>653</v>
      </c>
    </row>
    <row r="62" spans="1:7" x14ac:dyDescent="0.25">
      <c r="A62" s="1" t="s">
        <v>79</v>
      </c>
      <c r="B62" t="s">
        <v>802</v>
      </c>
      <c r="G62" s="7" t="s">
        <v>654</v>
      </c>
    </row>
    <row r="63" spans="1:7" x14ac:dyDescent="0.25">
      <c r="A63" s="1" t="s">
        <v>80</v>
      </c>
      <c r="B63" t="s">
        <v>803</v>
      </c>
      <c r="G63" s="7" t="s">
        <v>655</v>
      </c>
    </row>
    <row r="64" spans="1:7" x14ac:dyDescent="0.25">
      <c r="A64" s="1" t="s">
        <v>81</v>
      </c>
      <c r="B64" t="s">
        <v>804</v>
      </c>
      <c r="G64" s="7" t="s">
        <v>656</v>
      </c>
    </row>
    <row r="65" spans="1:7" x14ac:dyDescent="0.25">
      <c r="A65" s="1" t="s">
        <v>82</v>
      </c>
      <c r="B65" t="s">
        <v>805</v>
      </c>
      <c r="G65" s="7" t="s">
        <v>657</v>
      </c>
    </row>
    <row r="66" spans="1:7" x14ac:dyDescent="0.25">
      <c r="A66" s="1" t="s">
        <v>83</v>
      </c>
      <c r="B66" t="s">
        <v>806</v>
      </c>
      <c r="G66" s="7" t="s">
        <v>658</v>
      </c>
    </row>
    <row r="67" spans="1:7" x14ac:dyDescent="0.25">
      <c r="A67" s="1" t="s">
        <v>84</v>
      </c>
      <c r="B67" t="s">
        <v>807</v>
      </c>
      <c r="G67" s="7" t="s">
        <v>659</v>
      </c>
    </row>
    <row r="68" spans="1:7" x14ac:dyDescent="0.25">
      <c r="A68" s="1" t="s">
        <v>85</v>
      </c>
      <c r="B68" t="s">
        <v>808</v>
      </c>
      <c r="G68" s="7" t="s">
        <v>660</v>
      </c>
    </row>
    <row r="69" spans="1:7" x14ac:dyDescent="0.25">
      <c r="A69" s="1" t="s">
        <v>86</v>
      </c>
      <c r="B69" t="s">
        <v>809</v>
      </c>
      <c r="G69" s="7" t="s">
        <v>661</v>
      </c>
    </row>
    <row r="70" spans="1:7" x14ac:dyDescent="0.25">
      <c r="A70" s="1" t="s">
        <v>87</v>
      </c>
      <c r="B70" t="s">
        <v>810</v>
      </c>
      <c r="G70" s="7" t="s">
        <v>662</v>
      </c>
    </row>
    <row r="71" spans="1:7" x14ac:dyDescent="0.25">
      <c r="A71" s="1" t="s">
        <v>88</v>
      </c>
      <c r="B71" t="s">
        <v>811</v>
      </c>
      <c r="G71" s="7" t="s">
        <v>663</v>
      </c>
    </row>
    <row r="72" spans="1:7" x14ac:dyDescent="0.25">
      <c r="A72" s="1" t="s">
        <v>89</v>
      </c>
      <c r="B72" t="s">
        <v>812</v>
      </c>
      <c r="G72" s="7" t="s">
        <v>664</v>
      </c>
    </row>
    <row r="73" spans="1:7" x14ac:dyDescent="0.25">
      <c r="A73" s="1" t="s">
        <v>90</v>
      </c>
      <c r="B73" t="s">
        <v>813</v>
      </c>
      <c r="G73" s="7" t="s">
        <v>665</v>
      </c>
    </row>
    <row r="74" spans="1:7" x14ac:dyDescent="0.25">
      <c r="A74" s="1" t="s">
        <v>91</v>
      </c>
      <c r="B74" t="s">
        <v>814</v>
      </c>
      <c r="G74" s="7" t="s">
        <v>666</v>
      </c>
    </row>
    <row r="75" spans="1:7" x14ac:dyDescent="0.25">
      <c r="A75" s="1" t="s">
        <v>92</v>
      </c>
      <c r="B75" t="s">
        <v>815</v>
      </c>
      <c r="G75" s="7" t="s">
        <v>667</v>
      </c>
    </row>
    <row r="76" spans="1:7" x14ac:dyDescent="0.25">
      <c r="A76" s="1" t="s">
        <v>93</v>
      </c>
      <c r="B76" t="s">
        <v>816</v>
      </c>
      <c r="G76" s="7" t="s">
        <v>668</v>
      </c>
    </row>
    <row r="77" spans="1:7" x14ac:dyDescent="0.25">
      <c r="A77" s="1" t="s">
        <v>94</v>
      </c>
      <c r="B77" t="s">
        <v>817</v>
      </c>
      <c r="G77" s="7" t="s">
        <v>669</v>
      </c>
    </row>
    <row r="78" spans="1:7" x14ac:dyDescent="0.25">
      <c r="A78" s="1" t="s">
        <v>95</v>
      </c>
      <c r="B78" t="s">
        <v>818</v>
      </c>
      <c r="G78" s="7" t="s">
        <v>670</v>
      </c>
    </row>
    <row r="79" spans="1:7" x14ac:dyDescent="0.25">
      <c r="A79" s="1" t="s">
        <v>96</v>
      </c>
      <c r="B79" t="s">
        <v>819</v>
      </c>
      <c r="G79" s="7" t="s">
        <v>671</v>
      </c>
    </row>
    <row r="80" spans="1:7" x14ac:dyDescent="0.25">
      <c r="A80" s="1" t="s">
        <v>97</v>
      </c>
      <c r="B80" t="s">
        <v>820</v>
      </c>
      <c r="G80" s="7" t="s">
        <v>672</v>
      </c>
    </row>
    <row r="81" spans="1:7" x14ac:dyDescent="0.25">
      <c r="A81" s="1" t="s">
        <v>98</v>
      </c>
      <c r="B81" t="s">
        <v>821</v>
      </c>
      <c r="G81" s="7" t="s">
        <v>673</v>
      </c>
    </row>
    <row r="82" spans="1:7" x14ac:dyDescent="0.25">
      <c r="A82" s="1" t="s">
        <v>99</v>
      </c>
      <c r="B82" t="s">
        <v>822</v>
      </c>
      <c r="G82" s="7" t="s">
        <v>674</v>
      </c>
    </row>
    <row r="83" spans="1:7" x14ac:dyDescent="0.25">
      <c r="A83" s="1" t="s">
        <v>100</v>
      </c>
      <c r="B83" t="s">
        <v>823</v>
      </c>
      <c r="G83" s="7" t="s">
        <v>675</v>
      </c>
    </row>
    <row r="84" spans="1:7" x14ac:dyDescent="0.25">
      <c r="A84" s="1" t="s">
        <v>101</v>
      </c>
      <c r="B84" t="s">
        <v>824</v>
      </c>
      <c r="G84" s="7" t="s">
        <v>679</v>
      </c>
    </row>
    <row r="85" spans="1:7" x14ac:dyDescent="0.25">
      <c r="A85" s="1" t="s">
        <v>102</v>
      </c>
      <c r="B85" t="s">
        <v>825</v>
      </c>
      <c r="G85" s="7" t="s">
        <v>676</v>
      </c>
    </row>
    <row r="86" spans="1:7" x14ac:dyDescent="0.25">
      <c r="A86" s="1" t="s">
        <v>103</v>
      </c>
      <c r="B86" t="s">
        <v>826</v>
      </c>
      <c r="G86" s="7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8"/>
  <sheetViews>
    <sheetView tabSelected="1" topLeftCell="A4" zoomScale="70" zoomScaleNormal="70" workbookViewId="0">
      <pane xSplit="6" ySplit="5" topLeftCell="AA40" activePane="bottomRight" state="frozen"/>
      <selection activeCell="A4" sqref="A4"/>
      <selection pane="topRight" activeCell="G4" sqref="G4"/>
      <selection pane="bottomLeft" activeCell="A9" sqref="A9"/>
      <selection pane="bottomRight" activeCell="AB45" sqref="AB45"/>
    </sheetView>
  </sheetViews>
  <sheetFormatPr defaultColWidth="9.140625" defaultRowHeight="18.75" x14ac:dyDescent="0.3"/>
  <cols>
    <col min="1" max="1" width="31.5703125" style="2" customWidth="1"/>
    <col min="2" max="2" width="21" style="2" customWidth="1"/>
    <col min="3" max="3" width="43.5703125" style="2" customWidth="1"/>
    <col min="4" max="4" width="8.85546875" style="2" customWidth="1"/>
    <col min="5" max="5" width="39.28515625" style="2" customWidth="1"/>
    <col min="6" max="6" width="27.42578125" style="2" customWidth="1"/>
    <col min="7" max="8" width="21.85546875" style="2" customWidth="1"/>
    <col min="9" max="9" width="22.5703125" style="2" customWidth="1"/>
    <col min="10" max="10" width="14.42578125" style="2" customWidth="1"/>
    <col min="11" max="11" width="18.140625" style="2" customWidth="1"/>
    <col min="12" max="12" width="15.85546875" style="2" customWidth="1"/>
    <col min="13" max="13" width="19.42578125" style="2" customWidth="1"/>
    <col min="14" max="14" width="33" style="2" customWidth="1"/>
    <col min="15" max="15" width="18.28515625" style="2" customWidth="1"/>
    <col min="16" max="16" width="18.28515625" style="35" customWidth="1"/>
    <col min="17" max="17" width="21" style="2" customWidth="1"/>
    <col min="18" max="18" width="22" style="2" customWidth="1"/>
    <col min="19" max="19" width="21.5703125" style="2" customWidth="1"/>
    <col min="20" max="20" width="20.28515625" style="2" customWidth="1"/>
    <col min="21" max="22" width="18.28515625" style="2" customWidth="1"/>
    <col min="23" max="24" width="20" style="2" customWidth="1"/>
    <col min="25" max="25" width="23.140625" style="2" customWidth="1"/>
    <col min="26" max="26" width="20" style="2" customWidth="1"/>
    <col min="27" max="27" width="18.140625" style="2" customWidth="1"/>
    <col min="28" max="28" width="20" style="2" customWidth="1"/>
    <col min="29" max="29" width="15.28515625" style="2" customWidth="1"/>
    <col min="30" max="30" width="32" style="2" customWidth="1"/>
    <col min="31" max="31" width="15.5703125" style="2" customWidth="1"/>
    <col min="32" max="32" width="32.42578125" style="2" customWidth="1"/>
    <col min="33" max="33" width="53" style="2" customWidth="1"/>
    <col min="34" max="16384" width="9.140625" style="2"/>
  </cols>
  <sheetData>
    <row r="1" spans="1:34" x14ac:dyDescent="0.3">
      <c r="AG1" s="14" t="s">
        <v>1335</v>
      </c>
    </row>
    <row r="3" spans="1:34" ht="165" customHeight="1" x14ac:dyDescent="0.3">
      <c r="A3" s="52" t="s">
        <v>1340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x14ac:dyDescent="0.3">
      <c r="B4" s="53"/>
      <c r="C4" s="53"/>
      <c r="D4" s="53"/>
      <c r="E4" s="53"/>
      <c r="F4" s="53"/>
    </row>
    <row r="5" spans="1:34" s="3" customFormat="1" x14ac:dyDescent="0.25">
      <c r="A5" s="54" t="s">
        <v>1341</v>
      </c>
      <c r="B5" s="55" t="s">
        <v>1324</v>
      </c>
      <c r="C5" s="55" t="s">
        <v>1322</v>
      </c>
      <c r="D5" s="55" t="s">
        <v>8</v>
      </c>
      <c r="E5" s="55" t="s">
        <v>1323</v>
      </c>
      <c r="F5" s="58" t="s">
        <v>1339</v>
      </c>
      <c r="G5" s="50" t="s">
        <v>1338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9"/>
      <c r="AF5" s="60" t="s">
        <v>1334</v>
      </c>
      <c r="AG5" s="43" t="s">
        <v>1325</v>
      </c>
    </row>
    <row r="6" spans="1:34" s="3" customFormat="1" x14ac:dyDescent="0.25">
      <c r="A6" s="54"/>
      <c r="B6" s="56"/>
      <c r="C6" s="56"/>
      <c r="D6" s="56"/>
      <c r="E6" s="56"/>
      <c r="F6" s="58"/>
      <c r="G6" s="44" t="s">
        <v>9</v>
      </c>
      <c r="H6" s="45"/>
      <c r="I6" s="45"/>
      <c r="J6" s="45"/>
      <c r="K6" s="45"/>
      <c r="L6" s="46"/>
      <c r="M6" s="47" t="s">
        <v>729</v>
      </c>
      <c r="N6" s="48"/>
      <c r="O6" s="49"/>
      <c r="P6" s="47" t="s">
        <v>734</v>
      </c>
      <c r="Q6" s="48"/>
      <c r="R6" s="48"/>
      <c r="S6" s="49"/>
      <c r="T6" s="44" t="s">
        <v>732</v>
      </c>
      <c r="U6" s="45"/>
      <c r="V6" s="45"/>
      <c r="W6" s="45"/>
      <c r="X6" s="45"/>
      <c r="Y6" s="46"/>
      <c r="Z6" s="50" t="s">
        <v>1336</v>
      </c>
      <c r="AA6" s="51"/>
      <c r="AB6" s="51"/>
      <c r="AC6" s="51"/>
      <c r="AD6" s="51"/>
      <c r="AE6" s="51"/>
      <c r="AF6" s="61"/>
      <c r="AG6" s="43"/>
    </row>
    <row r="7" spans="1:34" s="4" customFormat="1" ht="267.75" x14ac:dyDescent="0.25">
      <c r="A7" s="54"/>
      <c r="B7" s="56"/>
      <c r="C7" s="57"/>
      <c r="D7" s="56"/>
      <c r="E7" s="56"/>
      <c r="F7" s="54"/>
      <c r="G7" s="8" t="s">
        <v>1328</v>
      </c>
      <c r="H7" s="13" t="s">
        <v>730</v>
      </c>
      <c r="I7" s="13" t="s">
        <v>736</v>
      </c>
      <c r="J7" s="8" t="s">
        <v>741</v>
      </c>
      <c r="K7" s="9" t="s">
        <v>1329</v>
      </c>
      <c r="L7" s="11" t="s">
        <v>691</v>
      </c>
      <c r="M7" s="10" t="s">
        <v>720</v>
      </c>
      <c r="N7" s="12" t="s">
        <v>725</v>
      </c>
      <c r="O7" s="11" t="s">
        <v>690</v>
      </c>
      <c r="P7" s="36" t="s">
        <v>739</v>
      </c>
      <c r="Q7" s="15" t="s">
        <v>731</v>
      </c>
      <c r="R7" s="15" t="s">
        <v>1330</v>
      </c>
      <c r="S7" s="15" t="s">
        <v>738</v>
      </c>
      <c r="T7" s="11" t="s">
        <v>726</v>
      </c>
      <c r="U7" s="11" t="s">
        <v>724</v>
      </c>
      <c r="V7" s="11" t="s">
        <v>1331</v>
      </c>
      <c r="W7" s="11" t="s">
        <v>1332</v>
      </c>
      <c r="X7" s="11" t="s">
        <v>1333</v>
      </c>
      <c r="Y7" s="11" t="s">
        <v>1337</v>
      </c>
      <c r="Z7" s="16" t="s">
        <v>727</v>
      </c>
      <c r="AA7" s="16" t="s">
        <v>740</v>
      </c>
      <c r="AB7" s="16" t="s">
        <v>728</v>
      </c>
      <c r="AC7" s="16" t="s">
        <v>735</v>
      </c>
      <c r="AD7" s="16" t="s">
        <v>737</v>
      </c>
      <c r="AE7" s="16" t="s">
        <v>733</v>
      </c>
      <c r="AF7" s="61"/>
      <c r="AG7" s="43"/>
    </row>
    <row r="8" spans="1:34" s="4" customFormat="1" ht="15.75" x14ac:dyDescent="0.25">
      <c r="A8" s="18" t="s">
        <v>11</v>
      </c>
      <c r="B8" s="6" t="s">
        <v>12</v>
      </c>
      <c r="C8" s="6" t="s">
        <v>13</v>
      </c>
      <c r="D8" s="6" t="s">
        <v>14</v>
      </c>
      <c r="E8" s="6" t="s">
        <v>692</v>
      </c>
      <c r="F8" s="6" t="s">
        <v>693</v>
      </c>
      <c r="G8" s="6" t="s">
        <v>694</v>
      </c>
      <c r="H8" s="6" t="s">
        <v>695</v>
      </c>
      <c r="I8" s="6" t="s">
        <v>696</v>
      </c>
      <c r="J8" s="6" t="s">
        <v>697</v>
      </c>
      <c r="K8" s="6" t="s">
        <v>698</v>
      </c>
      <c r="L8" s="6" t="s">
        <v>699</v>
      </c>
      <c r="M8" s="6" t="s">
        <v>700</v>
      </c>
      <c r="N8" s="6" t="s">
        <v>701</v>
      </c>
      <c r="O8" s="6" t="s">
        <v>702</v>
      </c>
      <c r="P8" s="24" t="s">
        <v>703</v>
      </c>
      <c r="Q8" s="6" t="s">
        <v>704</v>
      </c>
      <c r="R8" s="6" t="s">
        <v>705</v>
      </c>
      <c r="S8" s="6" t="s">
        <v>706</v>
      </c>
      <c r="T8" s="6" t="s">
        <v>707</v>
      </c>
      <c r="U8" s="6" t="s">
        <v>708</v>
      </c>
      <c r="V8" s="6" t="s">
        <v>709</v>
      </c>
      <c r="W8" s="6" t="s">
        <v>710</v>
      </c>
      <c r="X8" s="6" t="s">
        <v>711</v>
      </c>
      <c r="Y8" s="6" t="s">
        <v>712</v>
      </c>
      <c r="Z8" s="6" t="s">
        <v>713</v>
      </c>
      <c r="AA8" s="6" t="s">
        <v>714</v>
      </c>
      <c r="AB8" s="6" t="s">
        <v>715</v>
      </c>
      <c r="AC8" s="6" t="s">
        <v>716</v>
      </c>
      <c r="AD8" s="6" t="s">
        <v>717</v>
      </c>
      <c r="AE8" s="6" t="s">
        <v>718</v>
      </c>
      <c r="AF8" s="6" t="s">
        <v>719</v>
      </c>
      <c r="AG8" s="6" t="s">
        <v>1326</v>
      </c>
    </row>
    <row r="9" spans="1:34" ht="31.5" x14ac:dyDescent="0.3">
      <c r="A9" s="19" t="s">
        <v>1342</v>
      </c>
      <c r="B9" s="21" t="s">
        <v>436</v>
      </c>
      <c r="C9" s="21" t="str">
        <f>VLOOKUP(B9,'[1]Коды программ'!$A$2:$B$578,2,FALSE)</f>
        <v>Лечебное дело</v>
      </c>
      <c r="D9" s="22" t="s">
        <v>10</v>
      </c>
      <c r="E9" s="23" t="s">
        <v>721</v>
      </c>
      <c r="F9" s="31">
        <v>62</v>
      </c>
      <c r="G9" s="31">
        <v>34</v>
      </c>
      <c r="H9" s="31">
        <v>22</v>
      </c>
      <c r="I9" s="31"/>
      <c r="J9" s="31"/>
      <c r="K9" s="31">
        <v>1</v>
      </c>
      <c r="L9" s="31">
        <v>1</v>
      </c>
      <c r="M9" s="31">
        <v>4</v>
      </c>
      <c r="N9" s="31"/>
      <c r="O9" s="31">
        <v>7</v>
      </c>
      <c r="P9" s="34"/>
      <c r="Q9" s="31"/>
      <c r="R9" s="31"/>
      <c r="S9" s="31"/>
      <c r="T9" s="31"/>
      <c r="U9" s="31"/>
      <c r="V9" s="31"/>
      <c r="W9" s="31"/>
      <c r="X9" s="31"/>
      <c r="Y9" s="31"/>
      <c r="Z9" s="31">
        <v>15</v>
      </c>
      <c r="AA9" s="31"/>
      <c r="AB9" s="31"/>
      <c r="AC9" s="31"/>
      <c r="AD9" s="31"/>
      <c r="AE9" s="31"/>
      <c r="AF9" s="31"/>
      <c r="AG9" s="26" t="str">
        <f t="shared" ref="AG9:AG17" si="0">IF(F9=G9+J9+K9+L9+M9+N9+O9+P9+Q9+R9+S9+T9+U9+V9+W9+X9+Y9+Z9+AA9+AB9+AC9+AD9+AE9,"проверка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ht="31.5" x14ac:dyDescent="0.3">
      <c r="A10" s="19" t="s">
        <v>1342</v>
      </c>
      <c r="B10" s="25" t="s">
        <v>436</v>
      </c>
      <c r="C10" s="17" t="str">
        <f>VLOOKUP(B10,'[1]Коды программ'!$A$2:$B$578,2,FALSE)</f>
        <v>Лечебное дело</v>
      </c>
      <c r="D10" s="6" t="s">
        <v>11</v>
      </c>
      <c r="E10" s="5" t="s">
        <v>722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4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26" t="str">
        <f t="shared" si="0"/>
        <v>проверка пройдена</v>
      </c>
    </row>
    <row r="11" spans="1:34" ht="31.5" x14ac:dyDescent="0.3">
      <c r="A11" s="19" t="s">
        <v>1342</v>
      </c>
      <c r="B11" s="25" t="s">
        <v>436</v>
      </c>
      <c r="C11" s="17" t="str">
        <f>VLOOKUP(B11,'[1]Коды программ'!$A$2:$B$578,2,FALSE)</f>
        <v>Лечебное дело</v>
      </c>
      <c r="D11" s="6" t="s">
        <v>12</v>
      </c>
      <c r="E11" s="5" t="s">
        <v>723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4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26" t="str">
        <f t="shared" si="0"/>
        <v>проверка пройдена</v>
      </c>
    </row>
    <row r="12" spans="1:34" ht="31.5" x14ac:dyDescent="0.3">
      <c r="A12" s="19" t="s">
        <v>1342</v>
      </c>
      <c r="B12" s="25" t="s">
        <v>436</v>
      </c>
      <c r="C12" s="17" t="str">
        <f>VLOOKUP(B12,'[1]Коды программ'!$A$2:$B$578,2,FALSE)</f>
        <v>Лечебное дело</v>
      </c>
      <c r="D12" s="6" t="s">
        <v>13</v>
      </c>
      <c r="E12" s="5" t="s">
        <v>15</v>
      </c>
      <c r="F12" s="31">
        <v>2</v>
      </c>
      <c r="G12" s="31">
        <v>1</v>
      </c>
      <c r="H12" s="31">
        <v>1</v>
      </c>
      <c r="I12" s="31"/>
      <c r="J12" s="31"/>
      <c r="K12" s="31">
        <v>1</v>
      </c>
      <c r="L12" s="31"/>
      <c r="M12" s="31"/>
      <c r="N12" s="31"/>
      <c r="O12" s="31"/>
      <c r="P12" s="34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26" t="str">
        <f t="shared" si="0"/>
        <v>проверка пройдена</v>
      </c>
    </row>
    <row r="13" spans="1:34" ht="31.5" x14ac:dyDescent="0.3">
      <c r="A13" s="19" t="s">
        <v>1342</v>
      </c>
      <c r="B13" s="25" t="s">
        <v>436</v>
      </c>
      <c r="C13" s="17" t="str">
        <f>VLOOKUP(B13,'[1]Коды программ'!$A$2:$B$578,2,FALSE)</f>
        <v>Лечебное дело</v>
      </c>
      <c r="D13" s="6" t="s">
        <v>14</v>
      </c>
      <c r="E13" s="5" t="s">
        <v>18</v>
      </c>
      <c r="F13" s="31">
        <v>28</v>
      </c>
      <c r="G13" s="31">
        <v>20</v>
      </c>
      <c r="H13" s="31">
        <v>14</v>
      </c>
      <c r="I13" s="31"/>
      <c r="J13" s="31"/>
      <c r="K13" s="31"/>
      <c r="L13" s="31"/>
      <c r="M13" s="31"/>
      <c r="N13" s="31"/>
      <c r="O13" s="31">
        <v>4</v>
      </c>
      <c r="P13" s="34"/>
      <c r="Q13" s="31"/>
      <c r="R13" s="31"/>
      <c r="S13" s="31"/>
      <c r="T13" s="31"/>
      <c r="U13" s="31"/>
      <c r="V13" s="31"/>
      <c r="W13" s="31"/>
      <c r="X13" s="31"/>
      <c r="Y13" s="31"/>
      <c r="Z13" s="31">
        <v>4</v>
      </c>
      <c r="AA13" s="31"/>
      <c r="AB13" s="31"/>
      <c r="AC13" s="31"/>
      <c r="AD13" s="31"/>
      <c r="AE13" s="31"/>
      <c r="AF13" s="31"/>
      <c r="AG13" s="26" t="str">
        <f t="shared" si="0"/>
        <v>проверка пройдена</v>
      </c>
    </row>
    <row r="14" spans="1:34" ht="31.5" x14ac:dyDescent="0.3">
      <c r="A14" s="19" t="s">
        <v>1342</v>
      </c>
      <c r="B14" s="21" t="s">
        <v>437</v>
      </c>
      <c r="C14" s="21" t="str">
        <f>VLOOKUP(B14,'[1]Коды программ'!$A$2:$B$578,2,FALSE)</f>
        <v>Акушерское дело</v>
      </c>
      <c r="D14" s="22" t="s">
        <v>10</v>
      </c>
      <c r="E14" s="23" t="s">
        <v>721</v>
      </c>
      <c r="F14" s="31">
        <v>26</v>
      </c>
      <c r="G14" s="31">
        <v>20</v>
      </c>
      <c r="H14" s="31">
        <v>17</v>
      </c>
      <c r="I14" s="31"/>
      <c r="J14" s="31"/>
      <c r="K14" s="31"/>
      <c r="L14" s="31">
        <v>1</v>
      </c>
      <c r="M14" s="31"/>
      <c r="N14" s="31"/>
      <c r="O14" s="31">
        <v>3</v>
      </c>
      <c r="P14" s="34"/>
      <c r="Q14" s="31"/>
      <c r="R14" s="31"/>
      <c r="S14" s="31"/>
      <c r="T14" s="31"/>
      <c r="U14" s="31"/>
      <c r="V14" s="31"/>
      <c r="W14" s="31"/>
      <c r="X14" s="31"/>
      <c r="Y14" s="31"/>
      <c r="Z14" s="31">
        <v>2</v>
      </c>
      <c r="AA14" s="31"/>
      <c r="AB14" s="31"/>
      <c r="AC14" s="31"/>
      <c r="AD14" s="31"/>
      <c r="AE14" s="31"/>
      <c r="AF14" s="31"/>
      <c r="AG14" s="26" t="str">
        <f t="shared" si="0"/>
        <v>проверка пройдена</v>
      </c>
    </row>
    <row r="15" spans="1:34" ht="31.5" x14ac:dyDescent="0.3">
      <c r="A15" s="19" t="s">
        <v>1342</v>
      </c>
      <c r="B15" s="25" t="s">
        <v>437</v>
      </c>
      <c r="C15" s="17" t="str">
        <f>VLOOKUP(B15,'[1]Коды программ'!$A$2:$B$578,2,FALSE)</f>
        <v>Акушерское дело</v>
      </c>
      <c r="D15" s="6" t="s">
        <v>11</v>
      </c>
      <c r="E15" s="5" t="s">
        <v>722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4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26" t="str">
        <f t="shared" si="0"/>
        <v>проверка пройдена</v>
      </c>
    </row>
    <row r="16" spans="1:34" ht="31.5" x14ac:dyDescent="0.3">
      <c r="A16" s="19" t="s">
        <v>1342</v>
      </c>
      <c r="B16" s="25" t="s">
        <v>437</v>
      </c>
      <c r="C16" s="17" t="str">
        <f>VLOOKUP(B16,'[1]Коды программ'!$A$2:$B$578,2,FALSE)</f>
        <v>Акушерское дело</v>
      </c>
      <c r="D16" s="6" t="s">
        <v>12</v>
      </c>
      <c r="E16" s="5" t="s">
        <v>723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4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26" t="str">
        <f t="shared" si="0"/>
        <v>проверка пройдена</v>
      </c>
    </row>
    <row r="17" spans="1:33" ht="31.5" x14ac:dyDescent="0.3">
      <c r="A17" s="19" t="s">
        <v>1342</v>
      </c>
      <c r="B17" s="25" t="s">
        <v>437</v>
      </c>
      <c r="C17" s="17" t="str">
        <f>VLOOKUP(B17,'[1]Коды программ'!$A$2:$B$578,2,FALSE)</f>
        <v>Акушерское дело</v>
      </c>
      <c r="D17" s="6" t="s">
        <v>13</v>
      </c>
      <c r="E17" s="5" t="s">
        <v>15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4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26" t="str">
        <f t="shared" si="0"/>
        <v>проверка пройдена</v>
      </c>
    </row>
    <row r="18" spans="1:33" ht="31.5" x14ac:dyDescent="0.3">
      <c r="A18" s="19" t="s">
        <v>1342</v>
      </c>
      <c r="B18" s="25" t="s">
        <v>437</v>
      </c>
      <c r="C18" s="17" t="str">
        <f>VLOOKUP(B18,'[1]Коды программ'!$A$2:$B$578,2,FALSE)</f>
        <v>Акушерское дело</v>
      </c>
      <c r="D18" s="6" t="s">
        <v>14</v>
      </c>
      <c r="E18" s="5" t="s">
        <v>18</v>
      </c>
      <c r="F18" s="31">
        <v>10</v>
      </c>
      <c r="G18" s="31">
        <v>7</v>
      </c>
      <c r="H18" s="31">
        <v>7</v>
      </c>
      <c r="I18" s="31"/>
      <c r="J18" s="31"/>
      <c r="K18" s="31"/>
      <c r="L18" s="31">
        <v>1</v>
      </c>
      <c r="M18" s="31"/>
      <c r="N18" s="31"/>
      <c r="O18" s="31">
        <v>2</v>
      </c>
      <c r="P18" s="34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26" t="str">
        <f t="shared" ref="AG18:AG48" si="1">IF(F18=G18+J18+K18+L18+M18+N18+O18+P18+Q18+R18+S18+T18+U18+V18+W18+X18+Y18+Z18+AA18+AB18+AC18+AD18+AE18,"проверка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" spans="1:33" ht="31.5" x14ac:dyDescent="0.3">
      <c r="A19" s="19" t="s">
        <v>1342</v>
      </c>
      <c r="B19" s="21" t="s">
        <v>438</v>
      </c>
      <c r="C19" s="21" t="str">
        <f>VLOOKUP(B19,'[1]Коды программ'!$A$2:$B$578,2,FALSE)</f>
        <v>Лабораторная диагностика</v>
      </c>
      <c r="D19" s="22" t="s">
        <v>10</v>
      </c>
      <c r="E19" s="23" t="s">
        <v>721</v>
      </c>
      <c r="F19" s="32">
        <v>19</v>
      </c>
      <c r="G19" s="32">
        <v>14</v>
      </c>
      <c r="H19" s="32">
        <v>13</v>
      </c>
      <c r="I19" s="32"/>
      <c r="J19" s="32"/>
      <c r="K19" s="32"/>
      <c r="L19" s="32">
        <v>3</v>
      </c>
      <c r="M19" s="32">
        <v>1</v>
      </c>
      <c r="N19" s="32"/>
      <c r="O19" s="32">
        <v>1</v>
      </c>
      <c r="P19" s="34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26" t="str">
        <f t="shared" si="1"/>
        <v>проверка пройдена</v>
      </c>
    </row>
    <row r="20" spans="1:33" ht="31.5" x14ac:dyDescent="0.3">
      <c r="A20" s="19" t="s">
        <v>1342</v>
      </c>
      <c r="B20" s="25" t="s">
        <v>438</v>
      </c>
      <c r="C20" s="17" t="str">
        <f>VLOOKUP(B20,'[1]Коды программ'!$A$2:$B$578,2,FALSE)</f>
        <v>Лабораторная диагностика</v>
      </c>
      <c r="D20" s="6" t="s">
        <v>11</v>
      </c>
      <c r="E20" s="5" t="s">
        <v>722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4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26" t="str">
        <f t="shared" si="1"/>
        <v>проверка пройдена</v>
      </c>
    </row>
    <row r="21" spans="1:33" ht="31.5" x14ac:dyDescent="0.3">
      <c r="A21" s="19" t="s">
        <v>1342</v>
      </c>
      <c r="B21" s="25" t="s">
        <v>438</v>
      </c>
      <c r="C21" s="17" t="str">
        <f>VLOOKUP(B21,'[1]Коды программ'!$A$2:$B$578,2,FALSE)</f>
        <v>Лабораторная диагностика</v>
      </c>
      <c r="D21" s="6" t="s">
        <v>12</v>
      </c>
      <c r="E21" s="5" t="s">
        <v>723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4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26" t="str">
        <f t="shared" si="1"/>
        <v>проверка пройдена</v>
      </c>
    </row>
    <row r="22" spans="1:33" ht="31.5" x14ac:dyDescent="0.3">
      <c r="A22" s="19" t="s">
        <v>1342</v>
      </c>
      <c r="B22" s="25" t="s">
        <v>438</v>
      </c>
      <c r="C22" s="17" t="str">
        <f>VLOOKUP(B22,'[1]Коды программ'!$A$2:$B$578,2,FALSE)</f>
        <v>Лабораторная диагностика</v>
      </c>
      <c r="D22" s="6" t="s">
        <v>13</v>
      </c>
      <c r="E22" s="5" t="s">
        <v>15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4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26" t="str">
        <f t="shared" si="1"/>
        <v>проверка пройдена</v>
      </c>
    </row>
    <row r="23" spans="1:33" ht="31.5" x14ac:dyDescent="0.3">
      <c r="A23" s="19" t="s">
        <v>1342</v>
      </c>
      <c r="B23" s="25" t="s">
        <v>438</v>
      </c>
      <c r="C23" s="17" t="str">
        <f>VLOOKUP(B23,'[1]Коды программ'!$A$2:$B$578,2,FALSE)</f>
        <v>Лабораторная диагностика</v>
      </c>
      <c r="D23" s="6" t="s">
        <v>14</v>
      </c>
      <c r="E23" s="5" t="s">
        <v>18</v>
      </c>
      <c r="F23" s="32">
        <v>13</v>
      </c>
      <c r="G23" s="32">
        <v>8</v>
      </c>
      <c r="H23" s="32"/>
      <c r="I23" s="32"/>
      <c r="J23" s="32"/>
      <c r="K23" s="32"/>
      <c r="L23" s="32">
        <v>3</v>
      </c>
      <c r="M23" s="32">
        <v>1</v>
      </c>
      <c r="N23" s="32"/>
      <c r="O23" s="32">
        <v>1</v>
      </c>
      <c r="P23" s="34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26" t="str">
        <f t="shared" si="1"/>
        <v>проверка пройдена</v>
      </c>
    </row>
    <row r="24" spans="1:33" ht="31.5" x14ac:dyDescent="0.3">
      <c r="A24" s="19" t="s">
        <v>1342</v>
      </c>
      <c r="B24" s="21" t="s">
        <v>443</v>
      </c>
      <c r="C24" s="21" t="str">
        <f>VLOOKUP(B24,'[1]Коды программ'!$A$2:$B$578,2,FALSE)</f>
        <v>Фармация</v>
      </c>
      <c r="D24" s="22" t="s">
        <v>10</v>
      </c>
      <c r="E24" s="23" t="s">
        <v>721</v>
      </c>
      <c r="F24" s="32">
        <v>88</v>
      </c>
      <c r="G24" s="32">
        <v>59</v>
      </c>
      <c r="H24" s="32">
        <v>53</v>
      </c>
      <c r="I24" s="32"/>
      <c r="J24" s="32"/>
      <c r="K24" s="32"/>
      <c r="L24" s="32"/>
      <c r="M24" s="32">
        <v>1</v>
      </c>
      <c r="N24" s="32"/>
      <c r="O24" s="32">
        <v>5</v>
      </c>
      <c r="P24" s="34"/>
      <c r="Q24" s="32"/>
      <c r="R24" s="32"/>
      <c r="S24" s="32"/>
      <c r="T24" s="32"/>
      <c r="U24" s="32"/>
      <c r="V24" s="32"/>
      <c r="W24" s="32"/>
      <c r="X24" s="32">
        <v>2</v>
      </c>
      <c r="Y24" s="32"/>
      <c r="Z24" s="32">
        <v>21</v>
      </c>
      <c r="AA24" s="32"/>
      <c r="AB24" s="32"/>
      <c r="AC24" s="32"/>
      <c r="AD24" s="32"/>
      <c r="AE24" s="32"/>
      <c r="AF24" s="32"/>
      <c r="AG24" s="26" t="str">
        <f t="shared" si="1"/>
        <v>проверка пройдена</v>
      </c>
    </row>
    <row r="25" spans="1:33" ht="31.5" x14ac:dyDescent="0.3">
      <c r="A25" s="19" t="s">
        <v>1342</v>
      </c>
      <c r="B25" s="25" t="s">
        <v>443</v>
      </c>
      <c r="C25" s="17" t="str">
        <f>VLOOKUP(B25,'[1]Коды программ'!$A$2:$B$578,2,FALSE)</f>
        <v>Фармация</v>
      </c>
      <c r="D25" s="6" t="s">
        <v>11</v>
      </c>
      <c r="E25" s="5" t="s">
        <v>722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4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26" t="str">
        <f t="shared" si="1"/>
        <v>проверка пройдена</v>
      </c>
    </row>
    <row r="26" spans="1:33" ht="31.5" x14ac:dyDescent="0.3">
      <c r="A26" s="19" t="s">
        <v>1342</v>
      </c>
      <c r="B26" s="25" t="s">
        <v>443</v>
      </c>
      <c r="C26" s="17" t="str">
        <f>VLOOKUP(B26,'[1]Коды программ'!$A$2:$B$578,2,FALSE)</f>
        <v>Фармация</v>
      </c>
      <c r="D26" s="6" t="s">
        <v>12</v>
      </c>
      <c r="E26" s="5" t="s">
        <v>723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4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26" t="str">
        <f t="shared" si="1"/>
        <v>проверка пройдена</v>
      </c>
    </row>
    <row r="27" spans="1:33" ht="31.5" x14ac:dyDescent="0.3">
      <c r="A27" s="19" t="s">
        <v>1342</v>
      </c>
      <c r="B27" s="25" t="s">
        <v>443</v>
      </c>
      <c r="C27" s="17" t="str">
        <f>VLOOKUP(B27,'[1]Коды программ'!$A$2:$B$578,2,FALSE)</f>
        <v>Фармация</v>
      </c>
      <c r="D27" s="6" t="s">
        <v>13</v>
      </c>
      <c r="E27" s="5" t="s">
        <v>15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4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26" t="str">
        <f t="shared" si="1"/>
        <v>проверка пройдена</v>
      </c>
    </row>
    <row r="28" spans="1:33" ht="31.5" x14ac:dyDescent="0.3">
      <c r="A28" s="19" t="s">
        <v>1342</v>
      </c>
      <c r="B28" s="25" t="s">
        <v>443</v>
      </c>
      <c r="C28" s="17" t="str">
        <f>VLOOKUP(B28,'[1]Коды программ'!$A$2:$B$578,2,FALSE)</f>
        <v>Фармация</v>
      </c>
      <c r="D28" s="6" t="s">
        <v>14</v>
      </c>
      <c r="E28" s="5" t="s">
        <v>18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4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26" t="str">
        <f t="shared" si="1"/>
        <v>проверка пройдена</v>
      </c>
    </row>
    <row r="29" spans="1:33" ht="31.5" x14ac:dyDescent="0.3">
      <c r="A29" s="19" t="s">
        <v>1342</v>
      </c>
      <c r="B29" s="21" t="s">
        <v>445</v>
      </c>
      <c r="C29" s="21" t="str">
        <f>VLOOKUP(B29,'[1]Коды программ'!$A$2:$B$578,2,FALSE)</f>
        <v>Сестринское дело</v>
      </c>
      <c r="D29" s="22" t="s">
        <v>10</v>
      </c>
      <c r="E29" s="23" t="s">
        <v>721</v>
      </c>
      <c r="F29" s="31">
        <v>190</v>
      </c>
      <c r="G29" s="31">
        <v>109</v>
      </c>
      <c r="H29" s="31">
        <v>53</v>
      </c>
      <c r="I29" s="31"/>
      <c r="J29" s="31"/>
      <c r="K29" s="31"/>
      <c r="L29" s="31">
        <v>18</v>
      </c>
      <c r="M29" s="31">
        <v>6</v>
      </c>
      <c r="N29" s="31"/>
      <c r="O29" s="31">
        <v>11</v>
      </c>
      <c r="P29" s="34"/>
      <c r="Q29" s="31"/>
      <c r="R29" s="31"/>
      <c r="S29" s="31"/>
      <c r="T29" s="31"/>
      <c r="U29" s="31"/>
      <c r="V29" s="31"/>
      <c r="W29" s="31"/>
      <c r="X29" s="31">
        <v>1</v>
      </c>
      <c r="Y29" s="31"/>
      <c r="Z29" s="33">
        <v>43</v>
      </c>
      <c r="AA29" s="31"/>
      <c r="AB29" s="31"/>
      <c r="AC29" s="31">
        <v>2</v>
      </c>
      <c r="AD29" s="31"/>
      <c r="AE29" s="31"/>
      <c r="AF29" s="31"/>
      <c r="AG29" s="26" t="str">
        <f t="shared" si="1"/>
        <v>проверка пройдена</v>
      </c>
    </row>
    <row r="30" spans="1:33" ht="31.5" x14ac:dyDescent="0.3">
      <c r="A30" s="19" t="s">
        <v>1342</v>
      </c>
      <c r="B30" s="25" t="s">
        <v>445</v>
      </c>
      <c r="C30" s="17" t="str">
        <f>VLOOKUP(B30,'[1]Коды программ'!$A$2:$B$578,2,FALSE)</f>
        <v>Сестринское дело</v>
      </c>
      <c r="D30" s="6" t="s">
        <v>11</v>
      </c>
      <c r="E30" s="5" t="s">
        <v>722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4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26" t="str">
        <f t="shared" si="1"/>
        <v>проверка пройдена</v>
      </c>
    </row>
    <row r="31" spans="1:33" ht="31.5" x14ac:dyDescent="0.3">
      <c r="A31" s="19" t="s">
        <v>1342</v>
      </c>
      <c r="B31" s="25" t="s">
        <v>445</v>
      </c>
      <c r="C31" s="17" t="str">
        <f>VLOOKUP(B31,'[1]Коды программ'!$A$2:$B$578,2,FALSE)</f>
        <v>Сестринское дело</v>
      </c>
      <c r="D31" s="6" t="s">
        <v>12</v>
      </c>
      <c r="E31" s="5" t="s">
        <v>723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4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26" t="str">
        <f t="shared" si="1"/>
        <v>проверка пройдена</v>
      </c>
    </row>
    <row r="32" spans="1:33" ht="31.5" x14ac:dyDescent="0.3">
      <c r="A32" s="19" t="s">
        <v>1342</v>
      </c>
      <c r="B32" s="25" t="s">
        <v>445</v>
      </c>
      <c r="C32" s="17" t="str">
        <f>VLOOKUP(B32,'[1]Коды программ'!$A$2:$B$578,2,FALSE)</f>
        <v>Сестринское дело</v>
      </c>
      <c r="D32" s="6" t="s">
        <v>13</v>
      </c>
      <c r="E32" s="5" t="s">
        <v>15</v>
      </c>
      <c r="F32" s="31">
        <v>1</v>
      </c>
      <c r="G32" s="31"/>
      <c r="H32" s="31"/>
      <c r="I32" s="31"/>
      <c r="J32" s="31"/>
      <c r="K32" s="31"/>
      <c r="L32" s="31">
        <v>1</v>
      </c>
      <c r="M32" s="31"/>
      <c r="N32" s="31"/>
      <c r="O32" s="31"/>
      <c r="P32" s="34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26" t="str">
        <f t="shared" si="1"/>
        <v>проверка пройдена</v>
      </c>
    </row>
    <row r="33" spans="1:33" ht="31.5" x14ac:dyDescent="0.3">
      <c r="A33" s="19" t="s">
        <v>1342</v>
      </c>
      <c r="B33" s="25" t="s">
        <v>445</v>
      </c>
      <c r="C33" s="17" t="str">
        <f>VLOOKUP(B33,'[1]Коды программ'!$A$2:$B$578,2,FALSE)</f>
        <v>Сестринское дело</v>
      </c>
      <c r="D33" s="6" t="s">
        <v>14</v>
      </c>
      <c r="E33" s="5" t="s">
        <v>18</v>
      </c>
      <c r="F33" s="31">
        <v>26</v>
      </c>
      <c r="G33" s="31">
        <v>17</v>
      </c>
      <c r="H33" s="31">
        <v>14</v>
      </c>
      <c r="I33" s="31"/>
      <c r="J33" s="31"/>
      <c r="K33" s="31"/>
      <c r="L33" s="31">
        <v>2</v>
      </c>
      <c r="M33" s="31"/>
      <c r="N33" s="31"/>
      <c r="O33" s="31">
        <v>1</v>
      </c>
      <c r="P33" s="34"/>
      <c r="Q33" s="31"/>
      <c r="R33" s="31"/>
      <c r="S33" s="31"/>
      <c r="T33" s="31"/>
      <c r="U33" s="31"/>
      <c r="V33" s="31"/>
      <c r="W33" s="31"/>
      <c r="X33" s="31"/>
      <c r="Y33" s="31"/>
      <c r="Z33" s="31">
        <v>6</v>
      </c>
      <c r="AA33" s="31"/>
      <c r="AB33" s="31"/>
      <c r="AC33" s="31"/>
      <c r="AD33" s="31"/>
      <c r="AE33" s="31"/>
      <c r="AF33" s="31"/>
      <c r="AG33" s="26" t="str">
        <f t="shared" si="1"/>
        <v>проверка пройдена</v>
      </c>
    </row>
    <row r="34" spans="1:33" ht="47.25" x14ac:dyDescent="0.3">
      <c r="A34" s="19" t="s">
        <v>1343</v>
      </c>
      <c r="B34" s="21" t="s">
        <v>445</v>
      </c>
      <c r="C34" s="21" t="str">
        <f>VLOOKUP(B34,'[1]Коды программ'!$A$2:$B$578,2,FALSE)</f>
        <v>Сестринское дело</v>
      </c>
      <c r="D34" s="22" t="s">
        <v>10</v>
      </c>
      <c r="E34" s="23" t="s">
        <v>721</v>
      </c>
      <c r="F34" s="62">
        <v>34</v>
      </c>
      <c r="G34" s="62">
        <v>30</v>
      </c>
      <c r="H34" s="62">
        <v>26</v>
      </c>
      <c r="I34" s="62"/>
      <c r="J34" s="62"/>
      <c r="K34" s="62">
        <v>2</v>
      </c>
      <c r="L34" s="62"/>
      <c r="M34" s="62"/>
      <c r="N34" s="62"/>
      <c r="O34" s="62">
        <v>2</v>
      </c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3" t="str">
        <f t="shared" si="1"/>
        <v>проверка пройдена</v>
      </c>
    </row>
    <row r="35" spans="1:33" ht="47.25" x14ac:dyDescent="0.3">
      <c r="A35" s="19" t="s">
        <v>1343</v>
      </c>
      <c r="B35" s="25" t="s">
        <v>445</v>
      </c>
      <c r="C35" s="17" t="str">
        <f>VLOOKUP(B35,'[1]Коды программ'!$A$2:$B$578,2,FALSE)</f>
        <v>Сестринское дело</v>
      </c>
      <c r="D35" s="6" t="s">
        <v>11</v>
      </c>
      <c r="E35" s="5" t="s">
        <v>722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3" t="str">
        <f t="shared" si="1"/>
        <v>проверка пройдена</v>
      </c>
    </row>
    <row r="36" spans="1:33" ht="47.25" x14ac:dyDescent="0.3">
      <c r="A36" s="19" t="s">
        <v>1343</v>
      </c>
      <c r="B36" s="25" t="s">
        <v>445</v>
      </c>
      <c r="C36" s="17" t="str">
        <f>VLOOKUP(B36,'[1]Коды программ'!$A$2:$B$578,2,FALSE)</f>
        <v>Сестринское дело</v>
      </c>
      <c r="D36" s="6" t="s">
        <v>12</v>
      </c>
      <c r="E36" s="5" t="s">
        <v>723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3" t="str">
        <f t="shared" si="1"/>
        <v>проверка пройдена</v>
      </c>
    </row>
    <row r="37" spans="1:33" ht="47.25" x14ac:dyDescent="0.3">
      <c r="A37" s="19" t="s">
        <v>1343</v>
      </c>
      <c r="B37" s="25" t="s">
        <v>445</v>
      </c>
      <c r="C37" s="17" t="str">
        <f>VLOOKUP(B37,'[1]Коды программ'!$A$2:$B$578,2,FALSE)</f>
        <v>Сестринское дело</v>
      </c>
      <c r="D37" s="6" t="s">
        <v>13</v>
      </c>
      <c r="E37" s="5" t="s">
        <v>15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3" t="str">
        <f t="shared" si="1"/>
        <v>проверка пройдена</v>
      </c>
    </row>
    <row r="38" spans="1:33" ht="47.25" x14ac:dyDescent="0.3">
      <c r="A38" s="19" t="s">
        <v>1343</v>
      </c>
      <c r="B38" s="25" t="s">
        <v>445</v>
      </c>
      <c r="C38" s="17" t="str">
        <f>VLOOKUP(B38,'[1]Коды программ'!$A$2:$B$578,2,FALSE)</f>
        <v>Сестринское дело</v>
      </c>
      <c r="D38" s="6" t="s">
        <v>14</v>
      </c>
      <c r="E38" s="5" t="s">
        <v>18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3" t="str">
        <f t="shared" si="1"/>
        <v>проверка пройдена</v>
      </c>
    </row>
    <row r="39" spans="1:33" ht="47.25" x14ac:dyDescent="0.3">
      <c r="A39" s="19" t="s">
        <v>1343</v>
      </c>
      <c r="B39" s="21" t="s">
        <v>437</v>
      </c>
      <c r="C39" s="21" t="str">
        <f>VLOOKUP(B39,'[1]Коды программ'!$A$2:$B$578,2,FALSE)</f>
        <v>Акушерское дело</v>
      </c>
      <c r="D39" s="22" t="s">
        <v>10</v>
      </c>
      <c r="E39" s="23" t="s">
        <v>721</v>
      </c>
      <c r="F39" s="62">
        <v>22</v>
      </c>
      <c r="G39" s="62">
        <v>15</v>
      </c>
      <c r="H39" s="62">
        <v>11</v>
      </c>
      <c r="I39" s="62"/>
      <c r="J39" s="62"/>
      <c r="K39" s="62"/>
      <c r="L39" s="62">
        <v>2</v>
      </c>
      <c r="M39" s="62">
        <v>1</v>
      </c>
      <c r="N39" s="62"/>
      <c r="O39" s="62">
        <v>4</v>
      </c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3" t="str">
        <f t="shared" si="1"/>
        <v>проверка пройдена</v>
      </c>
    </row>
    <row r="40" spans="1:33" ht="47.25" x14ac:dyDescent="0.3">
      <c r="A40" s="19" t="s">
        <v>1343</v>
      </c>
      <c r="B40" s="25" t="s">
        <v>437</v>
      </c>
      <c r="C40" s="17" t="str">
        <f>VLOOKUP(B40,'[1]Коды программ'!$A$2:$B$578,2,FALSE)</f>
        <v>Акушерское дело</v>
      </c>
      <c r="D40" s="6" t="s">
        <v>11</v>
      </c>
      <c r="E40" s="5" t="s">
        <v>722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3" t="str">
        <f t="shared" si="1"/>
        <v>проверка пройдена</v>
      </c>
    </row>
    <row r="41" spans="1:33" ht="47.25" x14ac:dyDescent="0.3">
      <c r="A41" s="19" t="s">
        <v>1343</v>
      </c>
      <c r="B41" s="25" t="s">
        <v>437</v>
      </c>
      <c r="C41" s="17" t="str">
        <f>VLOOKUP(B41,'[1]Коды программ'!$A$2:$B$578,2,FALSE)</f>
        <v>Акушерское дело</v>
      </c>
      <c r="D41" s="6" t="s">
        <v>12</v>
      </c>
      <c r="E41" s="5" t="s">
        <v>723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3" t="str">
        <f t="shared" si="1"/>
        <v>проверка пройдена</v>
      </c>
    </row>
    <row r="42" spans="1:33" ht="47.25" x14ac:dyDescent="0.3">
      <c r="A42" s="19" t="s">
        <v>1343</v>
      </c>
      <c r="B42" s="25" t="s">
        <v>437</v>
      </c>
      <c r="C42" s="17" t="str">
        <f>VLOOKUP(B42,'[1]Коды программ'!$A$2:$B$578,2,FALSE)</f>
        <v>Акушерское дело</v>
      </c>
      <c r="D42" s="6" t="s">
        <v>13</v>
      </c>
      <c r="E42" s="5" t="s">
        <v>15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3" t="str">
        <f t="shared" si="1"/>
        <v>проверка пройдена</v>
      </c>
    </row>
    <row r="43" spans="1:33" ht="47.25" x14ac:dyDescent="0.3">
      <c r="A43" s="19" t="s">
        <v>1343</v>
      </c>
      <c r="B43" s="25" t="s">
        <v>437</v>
      </c>
      <c r="C43" s="17" t="str">
        <f>VLOOKUP(B43,'[1]Коды программ'!$A$2:$B$578,2,FALSE)</f>
        <v>Акушерское дело</v>
      </c>
      <c r="D43" s="6" t="s">
        <v>14</v>
      </c>
      <c r="E43" s="5" t="s">
        <v>18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3" t="str">
        <f t="shared" si="1"/>
        <v>проверка пройдена</v>
      </c>
    </row>
    <row r="44" spans="1:33" ht="47.25" x14ac:dyDescent="0.3">
      <c r="A44" s="19" t="s">
        <v>1343</v>
      </c>
      <c r="B44" s="21" t="s">
        <v>443</v>
      </c>
      <c r="C44" s="21" t="str">
        <f>VLOOKUP(B44,'[1]Коды программ'!$A$2:$B$578,2,FALSE)</f>
        <v>Фармация</v>
      </c>
      <c r="D44" s="22" t="s">
        <v>10</v>
      </c>
      <c r="E44" s="23" t="s">
        <v>721</v>
      </c>
      <c r="F44" s="62">
        <v>26</v>
      </c>
      <c r="G44" s="62">
        <v>25</v>
      </c>
      <c r="H44" s="62">
        <v>16</v>
      </c>
      <c r="I44" s="62"/>
      <c r="J44" s="62"/>
      <c r="K44" s="62"/>
      <c r="L44" s="62"/>
      <c r="M44" s="62"/>
      <c r="N44" s="62">
        <v>1</v>
      </c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3" t="str">
        <f t="shared" si="1"/>
        <v>проверка пройдена</v>
      </c>
    </row>
    <row r="45" spans="1:33" ht="47.25" x14ac:dyDescent="0.3">
      <c r="A45" s="19" t="s">
        <v>1343</v>
      </c>
      <c r="B45" s="25" t="s">
        <v>443</v>
      </c>
      <c r="C45" s="17" t="str">
        <f>VLOOKUP(B45,'[1]Коды программ'!$A$2:$B$578,2,FALSE)</f>
        <v>Фармация</v>
      </c>
      <c r="D45" s="6" t="s">
        <v>11</v>
      </c>
      <c r="E45" s="5" t="s">
        <v>722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3" t="str">
        <f t="shared" si="1"/>
        <v>проверка пройдена</v>
      </c>
    </row>
    <row r="46" spans="1:33" ht="47.25" x14ac:dyDescent="0.3">
      <c r="A46" s="19" t="s">
        <v>1343</v>
      </c>
      <c r="B46" s="25" t="s">
        <v>443</v>
      </c>
      <c r="C46" s="17" t="str">
        <f>VLOOKUP(B46,'[1]Коды программ'!$A$2:$B$578,2,FALSE)</f>
        <v>Фармация</v>
      </c>
      <c r="D46" s="6" t="s">
        <v>12</v>
      </c>
      <c r="E46" s="5" t="s">
        <v>723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3" t="str">
        <f t="shared" si="1"/>
        <v>проверка пройдена</v>
      </c>
    </row>
    <row r="47" spans="1:33" ht="47.25" x14ac:dyDescent="0.3">
      <c r="A47" s="19" t="s">
        <v>1343</v>
      </c>
      <c r="B47" s="25" t="s">
        <v>443</v>
      </c>
      <c r="C47" s="17" t="str">
        <f>VLOOKUP(B47,'[1]Коды программ'!$A$2:$B$578,2,FALSE)</f>
        <v>Фармация</v>
      </c>
      <c r="D47" s="6" t="s">
        <v>13</v>
      </c>
      <c r="E47" s="5" t="s">
        <v>15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3" t="str">
        <f t="shared" si="1"/>
        <v>проверка пройдена</v>
      </c>
    </row>
    <row r="48" spans="1:33" ht="47.25" x14ac:dyDescent="0.3">
      <c r="A48" s="19" t="s">
        <v>1343</v>
      </c>
      <c r="B48" s="25" t="s">
        <v>443</v>
      </c>
      <c r="C48" s="17" t="str">
        <f>VLOOKUP(B48,'[1]Коды программ'!$A$2:$B$578,2,FALSE)</f>
        <v>Фармация</v>
      </c>
      <c r="D48" s="6" t="s">
        <v>14</v>
      </c>
      <c r="E48" s="5" t="s">
        <v>18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3" t="str">
        <f t="shared" si="1"/>
        <v>проверка пройдена</v>
      </c>
    </row>
    <row r="50" spans="1:32" x14ac:dyDescent="0.3"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7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2" x14ac:dyDescent="0.3">
      <c r="E51" s="27"/>
    </row>
    <row r="52" spans="1:32" x14ac:dyDescent="0.3"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7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2" x14ac:dyDescent="0.3">
      <c r="E53" s="27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7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2" ht="100.5" customHeight="1" x14ac:dyDescent="0.3">
      <c r="A54" s="41" t="s">
        <v>1327</v>
      </c>
      <c r="B54" s="42"/>
      <c r="C54" s="42"/>
      <c r="D54" s="42"/>
      <c r="E54" s="42"/>
    </row>
    <row r="55" spans="1:32" ht="101.25" customHeight="1" x14ac:dyDescent="0.3">
      <c r="A55" s="20" t="s">
        <v>1318</v>
      </c>
      <c r="B55" s="20" t="s">
        <v>1319</v>
      </c>
      <c r="C55" s="20" t="s">
        <v>1320</v>
      </c>
      <c r="D55" s="39" t="s">
        <v>1321</v>
      </c>
      <c r="E55" s="39"/>
    </row>
    <row r="56" spans="1:32" ht="59.25" customHeight="1" x14ac:dyDescent="0.3">
      <c r="A56" s="29"/>
      <c r="B56" s="29"/>
      <c r="C56" s="30"/>
      <c r="D56" s="40"/>
      <c r="E56" s="40"/>
    </row>
    <row r="58" spans="1:32" x14ac:dyDescent="0.3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</sheetData>
  <mergeCells count="19">
    <mergeCell ref="A3:AH3"/>
    <mergeCell ref="B4:F4"/>
    <mergeCell ref="A5:A7"/>
    <mergeCell ref="B5:B7"/>
    <mergeCell ref="C5:C7"/>
    <mergeCell ref="D5:D7"/>
    <mergeCell ref="E5:E7"/>
    <mergeCell ref="F5:F7"/>
    <mergeCell ref="G5:AE5"/>
    <mergeCell ref="AF5:AF7"/>
    <mergeCell ref="D55:E55"/>
    <mergeCell ref="D56:E56"/>
    <mergeCell ref="A54:E54"/>
    <mergeCell ref="AG5:AG7"/>
    <mergeCell ref="G6:L6"/>
    <mergeCell ref="M6:O6"/>
    <mergeCell ref="P6:S6"/>
    <mergeCell ref="T6:Y6"/>
    <mergeCell ref="Z6:AE6"/>
  </mergeCells>
  <pageMargins left="0.25" right="0.25" top="0.75" bottom="0.75" header="0.3" footer="0.3"/>
  <pageSetup paperSize="9" scale="24" fitToHeight="0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'Коды программ'!$A$2:$A$578</xm:f>
          </x14:formula1>
          <xm:sqref>B9:B48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Коды программ</vt:lpstr>
      <vt:lpstr>В разрезе ОО</vt:lpstr>
      <vt:lpstr>'В разрезе ОО'!Область_печати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2023-01-17T12:37:23Z</dcterms:modified>
</cp:coreProperties>
</file>